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Z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6" i="1" l="1"/>
  <c r="U56" i="1"/>
  <c r="U51" i="1" l="1"/>
  <c r="V51" i="1"/>
  <c r="V53" i="1" l="1"/>
  <c r="V50" i="1"/>
  <c r="V57" i="1" l="1"/>
  <c r="V55" i="1"/>
  <c r="V54" i="1"/>
  <c r="V52" i="1"/>
  <c r="V49" i="1"/>
  <c r="V48" i="1"/>
  <c r="U57" i="1"/>
  <c r="U55" i="1"/>
  <c r="U54" i="1"/>
  <c r="U53" i="1"/>
  <c r="U52" i="1"/>
  <c r="U50" i="1"/>
  <c r="U49" i="1"/>
  <c r="U48" i="1"/>
  <c r="H3" i="1" l="1"/>
</calcChain>
</file>

<file path=xl/sharedStrings.xml><?xml version="1.0" encoding="utf-8"?>
<sst xmlns="http://schemas.openxmlformats.org/spreadsheetml/2006/main" count="239" uniqueCount="134">
  <si>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</si>
  <si>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</si>
  <si>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</si>
  <si>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</si>
  <si>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</si>
  <si>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</si>
  <si>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</si>
  <si>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</si>
  <si>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</si>
  <si>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</si>
  <si>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</si>
  <si>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</si>
  <si>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</si>
  <si>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</si>
  <si>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</si>
  <si>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</si>
  <si>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</si>
  <si>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</si>
  <si>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</si>
  <si>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</si>
  <si>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</si>
  <si>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</si>
  <si>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</si>
  <si>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</si>
  <si>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</si>
  <si>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</si>
  <si>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</si>
  <si>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</si>
  <si>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</si>
  <si>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</si>
  <si>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</si>
  <si>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</si>
  <si>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</si>
  <si>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</si>
  <si>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</si>
  <si>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Joint TH &amp; PH-RRH</t>
  </si>
  <si>
    <t>San Francisco</t>
  </si>
  <si>
    <t>United Methodist Outreach Ministries</t>
  </si>
  <si>
    <t>Next Step Housing</t>
  </si>
  <si>
    <t>AZ0049L9T021706</t>
  </si>
  <si>
    <t>AZ-502</t>
  </si>
  <si>
    <t>Phoenix, Mesa/Maricopa County CoC</t>
  </si>
  <si>
    <t>Maricopa Association of Governments</t>
  </si>
  <si>
    <t>Arizona Behavioral Health Corporation</t>
  </si>
  <si>
    <t>PSH 2009</t>
  </si>
  <si>
    <t>AZ0050L9T021707</t>
  </si>
  <si>
    <t>Arizona Housing, Inc.</t>
  </si>
  <si>
    <t>Vista Commons-Collins Court</t>
  </si>
  <si>
    <t>AZ0051L9T021704</t>
  </si>
  <si>
    <t>Another Chance</t>
  </si>
  <si>
    <t>AZ0052L9T021710</t>
  </si>
  <si>
    <t>Casa de Paz</t>
  </si>
  <si>
    <t>AZ0055L9T021710</t>
  </si>
  <si>
    <t>Casa Mia</t>
  </si>
  <si>
    <t>AZ0056L9T021710</t>
  </si>
  <si>
    <t>Native American Connections, Inc.</t>
  </si>
  <si>
    <t>Catherine Arms</t>
  </si>
  <si>
    <t>AZ0057L9T021710</t>
  </si>
  <si>
    <t>Horace Steele-16 Units</t>
  </si>
  <si>
    <t>AZ0068L9T021709</t>
  </si>
  <si>
    <t>Horace Steele-SMI Units</t>
  </si>
  <si>
    <t>AZ0069L9T021710</t>
  </si>
  <si>
    <t>HUD 3024</t>
  </si>
  <si>
    <t>AZ0071L9T021710</t>
  </si>
  <si>
    <t>HUD 3084</t>
  </si>
  <si>
    <t>AZ0072L9T021710</t>
  </si>
  <si>
    <t>Community Information &amp; Referral</t>
  </si>
  <si>
    <t>Maricopa HMIS Project</t>
  </si>
  <si>
    <t>AZ0076L9T021710</t>
  </si>
  <si>
    <t>PSH 3106</t>
  </si>
  <si>
    <t>AZ0082L9T021710</t>
  </si>
  <si>
    <t>Phoenix Shanti Group</t>
  </si>
  <si>
    <t>Shanti</t>
  </si>
  <si>
    <t>AZ0085L9T021710</t>
  </si>
  <si>
    <t>SPC 151</t>
  </si>
  <si>
    <t>AZ0086L9T021710</t>
  </si>
  <si>
    <t>SPC 189</t>
  </si>
  <si>
    <t>AZ0087L9T021710</t>
  </si>
  <si>
    <t>SPC 293</t>
  </si>
  <si>
    <t>AZ0088L9T021710</t>
  </si>
  <si>
    <t>Stepping Stones</t>
  </si>
  <si>
    <t>AZ0089L9T021710</t>
  </si>
  <si>
    <t>Sunrise Circle</t>
  </si>
  <si>
    <t>AZ0090L9T021710</t>
  </si>
  <si>
    <t>Village</t>
  </si>
  <si>
    <t>AZ0100L9T021710</t>
  </si>
  <si>
    <t>PSH 3109</t>
  </si>
  <si>
    <t>AZ0107L9T021709</t>
  </si>
  <si>
    <t>Casa de Luz</t>
  </si>
  <si>
    <t>AZ0111L9T021706</t>
  </si>
  <si>
    <t>City of Mesa</t>
  </si>
  <si>
    <t>2017 Shelter + Care</t>
  </si>
  <si>
    <t>AZ0122L9T021702</t>
  </si>
  <si>
    <t>ARM of Save the Family</t>
  </si>
  <si>
    <t>209 West Jackson-PSH</t>
  </si>
  <si>
    <t>AZ0130L9T021705</t>
  </si>
  <si>
    <t>Stepping Stones II</t>
  </si>
  <si>
    <t>AZ0132L9T021705</t>
  </si>
  <si>
    <t>Next Step Housing II</t>
  </si>
  <si>
    <t>AZ0156L9T021703</t>
  </si>
  <si>
    <t>Save the Family Foundation of Arizona</t>
  </si>
  <si>
    <t>Homeless Families Intervention Project Rapid Re-housing</t>
  </si>
  <si>
    <t>AZ0157L9T021703</t>
  </si>
  <si>
    <t>Regional Coordinated Entry MC</t>
  </si>
  <si>
    <t>AZ0163L9T021702</t>
  </si>
  <si>
    <t>New Directions Rapid Re-housing for Families</t>
  </si>
  <si>
    <t>AZ0164L9T021702</t>
  </si>
  <si>
    <t>Camelback Pointe</t>
  </si>
  <si>
    <t>AZ0170L9T021702</t>
  </si>
  <si>
    <t>Community Bridges, Inc.</t>
  </si>
  <si>
    <t>CBI PSH 75</t>
  </si>
  <si>
    <t>AZ0171L9T021701</t>
  </si>
  <si>
    <t>Next Step Housing 3</t>
  </si>
  <si>
    <t>AZ0178L9T021600</t>
  </si>
  <si>
    <t>Next Step Housing 2e</t>
  </si>
  <si>
    <t>AZ0179L9T021701</t>
  </si>
  <si>
    <t>PSH 2016</t>
  </si>
  <si>
    <t>AZ0180L9T021701</t>
  </si>
  <si>
    <t>CBI PSH 25</t>
  </si>
  <si>
    <t>AZ0181L9T021701</t>
  </si>
  <si>
    <t>CBI PSH 54</t>
  </si>
  <si>
    <t>AZ0182L9T021701</t>
  </si>
  <si>
    <t>PSH for Youth Too</t>
  </si>
  <si>
    <t>AZ0184L9T021701</t>
  </si>
  <si>
    <t>A New Leaf, Inc.</t>
  </si>
  <si>
    <t>A New Leaf Transitional Housing &amp; Rapid Rehousing Program</t>
  </si>
  <si>
    <t>AZ0191L9T021700</t>
  </si>
  <si>
    <t>Stepping Stones III</t>
  </si>
  <si>
    <t>AZ0192L9T021700</t>
  </si>
  <si>
    <t>Lodestar Day Resource Center</t>
  </si>
  <si>
    <t>Regional Coordinated Entry MC LDRC</t>
  </si>
  <si>
    <t>AZ0194L9T021700</t>
  </si>
  <si>
    <t>CBI PSH 12</t>
  </si>
  <si>
    <t>AZ0195L9T021700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</si>
</sst>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25346823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488904</v>
      </c>
      <c r="H7" s="16">
        <v>168897</v>
      </c>
      <c r="I7" s="16">
        <v>0</v>
      </c>
      <c r="J7" s="16">
        <v>0</v>
      </c>
      <c r="K7" s="16">
        <v>51243</v>
      </c>
      <c r="L7" s="4" t="s">
        <v>31</v>
      </c>
      <c r="M7" s="17">
        <v>0</v>
      </c>
      <c r="N7" s="17">
        <v>0</v>
      </c>
      <c r="O7" s="17">
        <v>1</v>
      </c>
      <c r="P7" s="17">
        <v>76</v>
      </c>
      <c r="Q7" s="17">
        <v>3</v>
      </c>
      <c r="R7" s="17">
        <v>0</v>
      </c>
      <c r="S7" s="17">
        <v>0</v>
      </c>
      <c r="T7" s="17">
        <v>0</v>
      </c>
      <c r="U7" s="1">
        <v>80</v>
      </c>
      <c r="V7" s="2">
        <f t="shared" ref="V7:V47" si="0">SUM(F7:K7)</f>
        <v>709044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428208</v>
      </c>
      <c r="H8" s="16">
        <v>0</v>
      </c>
      <c r="I8" s="16">
        <v>0</v>
      </c>
      <c r="J8" s="16">
        <v>0</v>
      </c>
      <c r="K8" s="16">
        <v>31247</v>
      </c>
      <c r="L8" s="4" t="s">
        <v>34</v>
      </c>
      <c r="M8" s="17">
        <v>0</v>
      </c>
      <c r="N8" s="17">
        <v>8</v>
      </c>
      <c r="O8" s="17">
        <v>30</v>
      </c>
      <c r="P8" s="17">
        <v>7</v>
      </c>
      <c r="Q8" s="17">
        <v>1</v>
      </c>
      <c r="R8" s="17">
        <v>0</v>
      </c>
      <c r="S8" s="17">
        <v>0</v>
      </c>
      <c r="T8" s="17">
        <v>0</v>
      </c>
      <c r="U8" s="1">
        <v>46</v>
      </c>
      <c r="V8" s="2">
        <f t="shared" si="0"/>
        <v>459455</v>
      </c>
    </row>
    <row r="9" spans="1:22" customFormat="1" x14ac:dyDescent="0.35">
      <c r="A9" s="3" t="s">
        <v>46</v>
      </c>
      <c r="B9" s="3" t="s">
        <v>47</v>
      </c>
      <c r="C9" s="4" t="s">
        <v>48</v>
      </c>
      <c r="D9" s="4">
        <v>2019</v>
      </c>
      <c r="E9" s="4" t="s">
        <v>30</v>
      </c>
      <c r="F9" s="16">
        <v>0</v>
      </c>
      <c r="G9" s="16">
        <v>0</v>
      </c>
      <c r="H9" s="16">
        <v>15596</v>
      </c>
      <c r="I9" s="16">
        <v>22534</v>
      </c>
      <c r="J9" s="16">
        <v>0</v>
      </c>
      <c r="K9" s="16">
        <v>2608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40738</v>
      </c>
    </row>
    <row r="10" spans="1:22" customFormat="1" x14ac:dyDescent="0.35">
      <c r="A10" s="3" t="s">
        <v>43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1089936</v>
      </c>
      <c r="H10" s="16">
        <v>70000</v>
      </c>
      <c r="I10" s="16">
        <v>0</v>
      </c>
      <c r="J10" s="16">
        <v>0</v>
      </c>
      <c r="K10" s="16">
        <v>85059</v>
      </c>
      <c r="L10" s="4" t="s">
        <v>34</v>
      </c>
      <c r="M10" s="17">
        <v>0</v>
      </c>
      <c r="N10" s="17">
        <v>6</v>
      </c>
      <c r="O10" s="17">
        <v>102</v>
      </c>
      <c r="P10" s="17">
        <v>9</v>
      </c>
      <c r="Q10" s="17">
        <v>1</v>
      </c>
      <c r="R10" s="17">
        <v>0</v>
      </c>
      <c r="S10" s="17">
        <v>0</v>
      </c>
      <c r="T10" s="17">
        <v>0</v>
      </c>
      <c r="U10" s="1">
        <v>118</v>
      </c>
      <c r="V10" s="2">
        <f t="shared" si="0"/>
        <v>1244995</v>
      </c>
    </row>
    <row r="11" spans="1:22" customFormat="1" x14ac:dyDescent="0.35">
      <c r="A11" s="3" t="s">
        <v>43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366324</v>
      </c>
      <c r="H11" s="16">
        <v>0</v>
      </c>
      <c r="I11" s="16">
        <v>0</v>
      </c>
      <c r="J11" s="16">
        <v>0</v>
      </c>
      <c r="K11" s="16">
        <v>27134</v>
      </c>
      <c r="L11" s="4" t="s">
        <v>34</v>
      </c>
      <c r="M11" s="17">
        <v>0</v>
      </c>
      <c r="N11" s="17">
        <v>7</v>
      </c>
      <c r="O11" s="17">
        <v>29</v>
      </c>
      <c r="P11" s="17">
        <v>3</v>
      </c>
      <c r="Q11" s="17">
        <v>1</v>
      </c>
      <c r="R11" s="17">
        <v>0</v>
      </c>
      <c r="S11" s="17">
        <v>0</v>
      </c>
      <c r="T11" s="17">
        <v>0</v>
      </c>
      <c r="U11" s="1">
        <v>40</v>
      </c>
      <c r="V11" s="2">
        <f t="shared" si="0"/>
        <v>393458</v>
      </c>
    </row>
    <row r="12" spans="1:22" customFormat="1" x14ac:dyDescent="0.35">
      <c r="A12" s="3" t="s">
        <v>43</v>
      </c>
      <c r="B12" s="3" t="s">
        <v>53</v>
      </c>
      <c r="C12" s="4" t="s">
        <v>54</v>
      </c>
      <c r="D12" s="4">
        <v>2019</v>
      </c>
      <c r="E12" s="4" t="s">
        <v>30</v>
      </c>
      <c r="F12" s="16">
        <v>0</v>
      </c>
      <c r="G12" s="16">
        <v>674040</v>
      </c>
      <c r="H12" s="16">
        <v>0</v>
      </c>
      <c r="I12" s="16">
        <v>0</v>
      </c>
      <c r="J12" s="16">
        <v>0</v>
      </c>
      <c r="K12" s="16">
        <v>49278</v>
      </c>
      <c r="L12" s="4" t="s">
        <v>34</v>
      </c>
      <c r="M12" s="17">
        <v>0</v>
      </c>
      <c r="N12" s="17">
        <v>8</v>
      </c>
      <c r="O12" s="17">
        <v>54</v>
      </c>
      <c r="P12" s="17">
        <v>8</v>
      </c>
      <c r="Q12" s="17">
        <v>2</v>
      </c>
      <c r="R12" s="17">
        <v>0</v>
      </c>
      <c r="S12" s="17">
        <v>0</v>
      </c>
      <c r="T12" s="17">
        <v>0</v>
      </c>
      <c r="U12" s="1">
        <v>72</v>
      </c>
      <c r="V12" s="2">
        <f t="shared" si="0"/>
        <v>723318</v>
      </c>
    </row>
    <row r="13" spans="1:22" customFormat="1" x14ac:dyDescent="0.35">
      <c r="A13" s="3" t="s">
        <v>55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0</v>
      </c>
      <c r="H13" s="16">
        <v>97151</v>
      </c>
      <c r="I13" s="16">
        <v>72346</v>
      </c>
      <c r="J13" s="16">
        <v>0</v>
      </c>
      <c r="K13" s="16">
        <v>2331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171828</v>
      </c>
    </row>
    <row r="14" spans="1:22" customFormat="1" x14ac:dyDescent="0.35">
      <c r="A14" s="3" t="s">
        <v>46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0</v>
      </c>
      <c r="G14" s="16">
        <v>0</v>
      </c>
      <c r="H14" s="16">
        <v>28526</v>
      </c>
      <c r="I14" s="16">
        <v>52693</v>
      </c>
      <c r="J14" s="16">
        <v>0</v>
      </c>
      <c r="K14" s="16">
        <v>3745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84964</v>
      </c>
    </row>
    <row r="15" spans="1:22" customFormat="1" x14ac:dyDescent="0.35">
      <c r="A15" s="3" t="s">
        <v>46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0</v>
      </c>
      <c r="G15" s="16">
        <v>0</v>
      </c>
      <c r="H15" s="16">
        <v>27800</v>
      </c>
      <c r="I15" s="16">
        <v>31191</v>
      </c>
      <c r="J15" s="16">
        <v>0</v>
      </c>
      <c r="K15" s="16">
        <v>2763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61754</v>
      </c>
    </row>
    <row r="16" spans="1:22" customFormat="1" x14ac:dyDescent="0.35">
      <c r="A16" s="3" t="s">
        <v>43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0</v>
      </c>
      <c r="G16" s="16">
        <v>509880</v>
      </c>
      <c r="H16" s="16">
        <v>0</v>
      </c>
      <c r="I16" s="16">
        <v>0</v>
      </c>
      <c r="J16" s="16">
        <v>0</v>
      </c>
      <c r="K16" s="16">
        <v>37563</v>
      </c>
      <c r="L16" s="4" t="s">
        <v>34</v>
      </c>
      <c r="M16" s="17">
        <v>0</v>
      </c>
      <c r="N16" s="17">
        <v>7</v>
      </c>
      <c r="O16" s="17">
        <v>38</v>
      </c>
      <c r="P16" s="17">
        <v>7</v>
      </c>
      <c r="Q16" s="17">
        <v>2</v>
      </c>
      <c r="R16" s="17">
        <v>0</v>
      </c>
      <c r="S16" s="17">
        <v>0</v>
      </c>
      <c r="T16" s="17">
        <v>0</v>
      </c>
      <c r="U16" s="1">
        <v>54</v>
      </c>
      <c r="V16" s="2">
        <f t="shared" si="0"/>
        <v>547443</v>
      </c>
    </row>
    <row r="17" spans="1:22" customFormat="1" x14ac:dyDescent="0.35">
      <c r="A17" s="3" t="s">
        <v>43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924024</v>
      </c>
      <c r="H17" s="16">
        <v>0</v>
      </c>
      <c r="I17" s="16">
        <v>0</v>
      </c>
      <c r="J17" s="16">
        <v>0</v>
      </c>
      <c r="K17" s="16">
        <v>67629</v>
      </c>
      <c r="L17" s="4" t="s">
        <v>34</v>
      </c>
      <c r="M17" s="17">
        <v>0</v>
      </c>
      <c r="N17" s="17">
        <v>4</v>
      </c>
      <c r="O17" s="17">
        <v>72</v>
      </c>
      <c r="P17" s="17">
        <v>11</v>
      </c>
      <c r="Q17" s="17">
        <v>7</v>
      </c>
      <c r="R17" s="17">
        <v>0</v>
      </c>
      <c r="S17" s="17">
        <v>0</v>
      </c>
      <c r="T17" s="17">
        <v>0</v>
      </c>
      <c r="U17" s="1">
        <v>94</v>
      </c>
      <c r="V17" s="2">
        <f t="shared" si="0"/>
        <v>991653</v>
      </c>
    </row>
    <row r="18" spans="1:22" customFormat="1" x14ac:dyDescent="0.35">
      <c r="A18" s="3" t="s">
        <v>66</v>
      </c>
      <c r="B18" s="3" t="s">
        <v>67</v>
      </c>
      <c r="C18" s="4" t="s">
        <v>68</v>
      </c>
      <c r="D18" s="4">
        <v>2019</v>
      </c>
      <c r="E18" s="4" t="s">
        <v>6</v>
      </c>
      <c r="F18" s="16">
        <v>0</v>
      </c>
      <c r="G18" s="16">
        <v>0</v>
      </c>
      <c r="H18" s="16">
        <v>0</v>
      </c>
      <c r="I18" s="16">
        <v>0</v>
      </c>
      <c r="J18" s="16">
        <v>360830</v>
      </c>
      <c r="K18" s="16">
        <v>40091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400921</v>
      </c>
    </row>
    <row r="19" spans="1:22" customFormat="1" x14ac:dyDescent="0.35">
      <c r="A19" s="3" t="s">
        <v>43</v>
      </c>
      <c r="B19" s="3" t="s">
        <v>69</v>
      </c>
      <c r="C19" s="4" t="s">
        <v>70</v>
      </c>
      <c r="D19" s="4">
        <v>2019</v>
      </c>
      <c r="E19" s="4" t="s">
        <v>30</v>
      </c>
      <c r="F19" s="16">
        <v>0</v>
      </c>
      <c r="G19" s="16">
        <v>681720</v>
      </c>
      <c r="H19" s="16">
        <v>0</v>
      </c>
      <c r="I19" s="16">
        <v>0</v>
      </c>
      <c r="J19" s="16">
        <v>0</v>
      </c>
      <c r="K19" s="16">
        <v>50087</v>
      </c>
      <c r="L19" s="4" t="s">
        <v>34</v>
      </c>
      <c r="M19" s="17">
        <v>0</v>
      </c>
      <c r="N19" s="17">
        <v>6</v>
      </c>
      <c r="O19" s="17">
        <v>54</v>
      </c>
      <c r="P19" s="17">
        <v>10</v>
      </c>
      <c r="Q19" s="17">
        <v>2</v>
      </c>
      <c r="R19" s="17">
        <v>0</v>
      </c>
      <c r="S19" s="17">
        <v>0</v>
      </c>
      <c r="T19" s="17">
        <v>0</v>
      </c>
      <c r="U19" s="1">
        <v>72</v>
      </c>
      <c r="V19" s="2">
        <f t="shared" si="0"/>
        <v>731807</v>
      </c>
    </row>
    <row r="20" spans="1:22" customFormat="1" x14ac:dyDescent="0.35">
      <c r="A20" s="3" t="s">
        <v>71</v>
      </c>
      <c r="B20" s="3" t="s">
        <v>72</v>
      </c>
      <c r="C20" s="4" t="s">
        <v>73</v>
      </c>
      <c r="D20" s="4">
        <v>2019</v>
      </c>
      <c r="E20" s="4" t="s">
        <v>30</v>
      </c>
      <c r="F20" s="16">
        <v>0</v>
      </c>
      <c r="G20" s="16">
        <v>0</v>
      </c>
      <c r="H20" s="16">
        <v>45823</v>
      </c>
      <c r="I20" s="16">
        <v>24168</v>
      </c>
      <c r="J20" s="16">
        <v>0</v>
      </c>
      <c r="K20" s="16">
        <v>3355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73346</v>
      </c>
    </row>
    <row r="21" spans="1:22" customFormat="1" x14ac:dyDescent="0.35">
      <c r="A21" s="3" t="s">
        <v>43</v>
      </c>
      <c r="B21" s="3" t="s">
        <v>74</v>
      </c>
      <c r="C21" s="4" t="s">
        <v>75</v>
      </c>
      <c r="D21" s="4">
        <v>2019</v>
      </c>
      <c r="E21" s="4" t="s">
        <v>30</v>
      </c>
      <c r="F21" s="16">
        <v>0</v>
      </c>
      <c r="G21" s="16">
        <v>1511688</v>
      </c>
      <c r="H21" s="16">
        <v>0</v>
      </c>
      <c r="I21" s="16">
        <v>0</v>
      </c>
      <c r="J21" s="16">
        <v>0</v>
      </c>
      <c r="K21" s="16">
        <v>110390</v>
      </c>
      <c r="L21" s="4" t="s">
        <v>34</v>
      </c>
      <c r="M21" s="17">
        <v>0</v>
      </c>
      <c r="N21" s="17">
        <v>3</v>
      </c>
      <c r="O21" s="17">
        <v>110</v>
      </c>
      <c r="P21" s="17">
        <v>28</v>
      </c>
      <c r="Q21" s="17">
        <v>7</v>
      </c>
      <c r="R21" s="17">
        <v>3</v>
      </c>
      <c r="S21" s="17">
        <v>0</v>
      </c>
      <c r="T21" s="17">
        <v>0</v>
      </c>
      <c r="U21" s="1">
        <v>151</v>
      </c>
      <c r="V21" s="2">
        <f t="shared" si="0"/>
        <v>1622078</v>
      </c>
    </row>
    <row r="22" spans="1:22" customFormat="1" x14ac:dyDescent="0.35">
      <c r="A22" s="3" t="s">
        <v>43</v>
      </c>
      <c r="B22" s="3" t="s">
        <v>76</v>
      </c>
      <c r="C22" s="4" t="s">
        <v>77</v>
      </c>
      <c r="D22" s="4">
        <v>2019</v>
      </c>
      <c r="E22" s="4" t="s">
        <v>30</v>
      </c>
      <c r="F22" s="16">
        <v>0</v>
      </c>
      <c r="G22" s="16">
        <v>1907580</v>
      </c>
      <c r="H22" s="16">
        <v>0</v>
      </c>
      <c r="I22" s="16">
        <v>0</v>
      </c>
      <c r="J22" s="16">
        <v>0</v>
      </c>
      <c r="K22" s="16">
        <v>139364</v>
      </c>
      <c r="L22" s="4" t="s">
        <v>34</v>
      </c>
      <c r="M22" s="17">
        <v>0</v>
      </c>
      <c r="N22" s="17">
        <v>8</v>
      </c>
      <c r="O22" s="17">
        <v>140</v>
      </c>
      <c r="P22" s="17">
        <v>22</v>
      </c>
      <c r="Q22" s="17">
        <v>15</v>
      </c>
      <c r="R22" s="17">
        <v>3</v>
      </c>
      <c r="S22" s="17">
        <v>1</v>
      </c>
      <c r="T22" s="17">
        <v>0</v>
      </c>
      <c r="U22" s="1">
        <v>189</v>
      </c>
      <c r="V22" s="2">
        <f t="shared" si="0"/>
        <v>2046944</v>
      </c>
    </row>
    <row r="23" spans="1:22" customFormat="1" x14ac:dyDescent="0.35">
      <c r="A23" s="3" t="s">
        <v>43</v>
      </c>
      <c r="B23" s="3" t="s">
        <v>78</v>
      </c>
      <c r="C23" s="4" t="s">
        <v>79</v>
      </c>
      <c r="D23" s="4">
        <v>2019</v>
      </c>
      <c r="E23" s="4" t="s">
        <v>30</v>
      </c>
      <c r="F23" s="16">
        <v>0</v>
      </c>
      <c r="G23" s="16">
        <v>2942460</v>
      </c>
      <c r="H23" s="16">
        <v>0</v>
      </c>
      <c r="I23" s="16">
        <v>0</v>
      </c>
      <c r="J23" s="16">
        <v>0</v>
      </c>
      <c r="K23" s="16">
        <v>215062</v>
      </c>
      <c r="L23" s="4" t="s">
        <v>34</v>
      </c>
      <c r="M23" s="17">
        <v>0</v>
      </c>
      <c r="N23" s="17">
        <v>6</v>
      </c>
      <c r="O23" s="17">
        <v>228</v>
      </c>
      <c r="P23" s="17">
        <v>32</v>
      </c>
      <c r="Q23" s="17">
        <v>21</v>
      </c>
      <c r="R23" s="17">
        <v>5</v>
      </c>
      <c r="S23" s="17">
        <v>1</v>
      </c>
      <c r="T23" s="17">
        <v>0</v>
      </c>
      <c r="U23" s="1">
        <v>293</v>
      </c>
      <c r="V23" s="2">
        <f t="shared" si="0"/>
        <v>3157522</v>
      </c>
    </row>
    <row r="24" spans="1:22" customFormat="1" x14ac:dyDescent="0.35">
      <c r="A24" s="3" t="s">
        <v>55</v>
      </c>
      <c r="B24" s="3" t="s">
        <v>80</v>
      </c>
      <c r="C24" s="4" t="s">
        <v>81</v>
      </c>
      <c r="D24" s="4">
        <v>2019</v>
      </c>
      <c r="E24" s="4" t="s">
        <v>30</v>
      </c>
      <c r="F24" s="16">
        <v>0</v>
      </c>
      <c r="G24" s="16">
        <v>0</v>
      </c>
      <c r="H24" s="16">
        <v>89742</v>
      </c>
      <c r="I24" s="16">
        <v>0</v>
      </c>
      <c r="J24" s="16">
        <v>0</v>
      </c>
      <c r="K24" s="16">
        <v>1301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91043</v>
      </c>
    </row>
    <row r="25" spans="1:22" customFormat="1" x14ac:dyDescent="0.35">
      <c r="A25" s="3" t="s">
        <v>55</v>
      </c>
      <c r="B25" s="3" t="s">
        <v>82</v>
      </c>
      <c r="C25" s="4" t="s">
        <v>83</v>
      </c>
      <c r="D25" s="4">
        <v>2019</v>
      </c>
      <c r="E25" s="4" t="s">
        <v>30</v>
      </c>
      <c r="F25" s="16">
        <v>0</v>
      </c>
      <c r="G25" s="16">
        <v>0</v>
      </c>
      <c r="H25" s="16">
        <v>31167</v>
      </c>
      <c r="I25" s="16">
        <v>3785</v>
      </c>
      <c r="J25" s="16">
        <v>0</v>
      </c>
      <c r="K25" s="16">
        <v>500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35452</v>
      </c>
    </row>
    <row r="26" spans="1:22" customFormat="1" x14ac:dyDescent="0.35">
      <c r="A26" s="3" t="s">
        <v>43</v>
      </c>
      <c r="B26" s="3" t="s">
        <v>84</v>
      </c>
      <c r="C26" s="4" t="s">
        <v>85</v>
      </c>
      <c r="D26" s="4">
        <v>2019</v>
      </c>
      <c r="E26" s="4" t="s">
        <v>30</v>
      </c>
      <c r="F26" s="16">
        <v>0</v>
      </c>
      <c r="G26" s="16">
        <v>1779852</v>
      </c>
      <c r="H26" s="16">
        <v>0</v>
      </c>
      <c r="I26" s="16">
        <v>0</v>
      </c>
      <c r="J26" s="16">
        <v>0</v>
      </c>
      <c r="K26" s="16">
        <v>130332</v>
      </c>
      <c r="L26" s="4" t="s">
        <v>34</v>
      </c>
      <c r="M26" s="17">
        <v>0</v>
      </c>
      <c r="N26" s="17">
        <v>5</v>
      </c>
      <c r="O26" s="17">
        <v>119</v>
      </c>
      <c r="P26" s="17">
        <v>39</v>
      </c>
      <c r="Q26" s="17">
        <v>11</v>
      </c>
      <c r="R26" s="17">
        <v>2</v>
      </c>
      <c r="S26" s="17">
        <v>0</v>
      </c>
      <c r="T26" s="17">
        <v>0</v>
      </c>
      <c r="U26" s="1">
        <v>176</v>
      </c>
      <c r="V26" s="2">
        <f t="shared" si="0"/>
        <v>1910184</v>
      </c>
    </row>
    <row r="27" spans="1:22" customFormat="1" x14ac:dyDescent="0.35">
      <c r="A27" s="3" t="s">
        <v>43</v>
      </c>
      <c r="B27" s="3" t="s">
        <v>86</v>
      </c>
      <c r="C27" s="4" t="s">
        <v>87</v>
      </c>
      <c r="D27" s="4">
        <v>2019</v>
      </c>
      <c r="E27" s="4" t="s">
        <v>30</v>
      </c>
      <c r="F27" s="16">
        <v>0</v>
      </c>
      <c r="G27" s="16">
        <v>681720</v>
      </c>
      <c r="H27" s="16">
        <v>0</v>
      </c>
      <c r="I27" s="16">
        <v>0</v>
      </c>
      <c r="J27" s="16">
        <v>0</v>
      </c>
      <c r="K27" s="16">
        <v>50087</v>
      </c>
      <c r="L27" s="4" t="s">
        <v>34</v>
      </c>
      <c r="M27" s="17">
        <v>0</v>
      </c>
      <c r="N27" s="17">
        <v>6</v>
      </c>
      <c r="O27" s="17">
        <v>54</v>
      </c>
      <c r="P27" s="17">
        <v>10</v>
      </c>
      <c r="Q27" s="17">
        <v>2</v>
      </c>
      <c r="R27" s="17">
        <v>0</v>
      </c>
      <c r="S27" s="17">
        <v>0</v>
      </c>
      <c r="T27" s="17">
        <v>0</v>
      </c>
      <c r="U27" s="1">
        <v>72</v>
      </c>
      <c r="V27" s="2">
        <f t="shared" si="0"/>
        <v>731807</v>
      </c>
    </row>
    <row r="28" spans="1:22" customFormat="1" x14ac:dyDescent="0.35">
      <c r="A28" s="3" t="s">
        <v>43</v>
      </c>
      <c r="B28" s="3" t="s">
        <v>88</v>
      </c>
      <c r="C28" s="4" t="s">
        <v>89</v>
      </c>
      <c r="D28" s="4">
        <v>2019</v>
      </c>
      <c r="E28" s="4" t="s">
        <v>30</v>
      </c>
      <c r="F28" s="16">
        <v>0</v>
      </c>
      <c r="G28" s="16">
        <v>520800</v>
      </c>
      <c r="H28" s="16">
        <v>0</v>
      </c>
      <c r="I28" s="16">
        <v>0</v>
      </c>
      <c r="J28" s="16">
        <v>0</v>
      </c>
      <c r="K28" s="16">
        <v>38047</v>
      </c>
      <c r="L28" s="4" t="s">
        <v>34</v>
      </c>
      <c r="M28" s="17">
        <v>0</v>
      </c>
      <c r="N28" s="17">
        <v>10</v>
      </c>
      <c r="O28" s="17">
        <v>28</v>
      </c>
      <c r="P28" s="17">
        <v>14</v>
      </c>
      <c r="Q28" s="17">
        <v>2</v>
      </c>
      <c r="R28" s="17">
        <v>0</v>
      </c>
      <c r="S28" s="17">
        <v>0</v>
      </c>
      <c r="T28" s="17">
        <v>0</v>
      </c>
      <c r="U28" s="1">
        <v>54</v>
      </c>
      <c r="V28" s="2">
        <f t="shared" si="0"/>
        <v>558847</v>
      </c>
    </row>
    <row r="29" spans="1:22" customFormat="1" x14ac:dyDescent="0.35">
      <c r="A29" s="3" t="s">
        <v>90</v>
      </c>
      <c r="B29" s="3" t="s">
        <v>91</v>
      </c>
      <c r="C29" s="4" t="s">
        <v>92</v>
      </c>
      <c r="D29" s="4">
        <v>2019</v>
      </c>
      <c r="E29" s="4" t="s">
        <v>30</v>
      </c>
      <c r="F29" s="16">
        <v>0</v>
      </c>
      <c r="G29" s="16">
        <v>86184</v>
      </c>
      <c r="H29" s="16">
        <v>0</v>
      </c>
      <c r="I29" s="16">
        <v>0</v>
      </c>
      <c r="J29" s="16">
        <v>0</v>
      </c>
      <c r="K29" s="16">
        <v>2048</v>
      </c>
      <c r="L29" s="4" t="s">
        <v>31</v>
      </c>
      <c r="M29" s="17">
        <v>0</v>
      </c>
      <c r="N29" s="17">
        <v>0</v>
      </c>
      <c r="O29" s="17">
        <v>0</v>
      </c>
      <c r="P29" s="17">
        <v>9</v>
      </c>
      <c r="Q29" s="17">
        <v>0</v>
      </c>
      <c r="R29" s="17">
        <v>0</v>
      </c>
      <c r="S29" s="17">
        <v>0</v>
      </c>
      <c r="T29" s="17">
        <v>0</v>
      </c>
      <c r="U29" s="1">
        <v>9</v>
      </c>
      <c r="V29" s="2">
        <f t="shared" si="0"/>
        <v>88232</v>
      </c>
    </row>
    <row r="30" spans="1:22" customFormat="1" x14ac:dyDescent="0.35">
      <c r="A30" s="3" t="s">
        <v>93</v>
      </c>
      <c r="B30" s="3" t="s">
        <v>94</v>
      </c>
      <c r="C30" s="4" t="s">
        <v>95</v>
      </c>
      <c r="D30" s="4">
        <v>2019</v>
      </c>
      <c r="E30" s="4" t="s">
        <v>30</v>
      </c>
      <c r="F30" s="16">
        <v>514967</v>
      </c>
      <c r="G30" s="16">
        <v>0</v>
      </c>
      <c r="H30" s="16">
        <v>30651</v>
      </c>
      <c r="I30" s="16">
        <v>40503</v>
      </c>
      <c r="J30" s="16">
        <v>0</v>
      </c>
      <c r="K30" s="16">
        <v>27452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613573</v>
      </c>
    </row>
    <row r="31" spans="1:22" customFormat="1" x14ac:dyDescent="0.35">
      <c r="A31" s="3" t="s">
        <v>55</v>
      </c>
      <c r="B31" s="3" t="s">
        <v>96</v>
      </c>
      <c r="C31" s="4" t="s">
        <v>97</v>
      </c>
      <c r="D31" s="4">
        <v>2019</v>
      </c>
      <c r="E31" s="4" t="s">
        <v>30</v>
      </c>
      <c r="F31" s="16">
        <v>0</v>
      </c>
      <c r="G31" s="16">
        <v>0</v>
      </c>
      <c r="H31" s="16">
        <v>0</v>
      </c>
      <c r="I31" s="16">
        <v>488608</v>
      </c>
      <c r="J31" s="16">
        <v>0</v>
      </c>
      <c r="K31" s="16">
        <v>22800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511408</v>
      </c>
    </row>
    <row r="32" spans="1:22" customFormat="1" x14ac:dyDescent="0.35">
      <c r="A32" s="3" t="s">
        <v>37</v>
      </c>
      <c r="B32" s="3" t="s">
        <v>98</v>
      </c>
      <c r="C32" s="4" t="s">
        <v>99</v>
      </c>
      <c r="D32" s="4">
        <v>2019</v>
      </c>
      <c r="E32" s="4" t="s">
        <v>30</v>
      </c>
      <c r="F32" s="16">
        <v>0</v>
      </c>
      <c r="G32" s="16">
        <v>226560</v>
      </c>
      <c r="H32" s="16">
        <v>85983</v>
      </c>
      <c r="I32" s="16">
        <v>0</v>
      </c>
      <c r="J32" s="16">
        <v>0</v>
      </c>
      <c r="K32" s="16">
        <v>24347</v>
      </c>
      <c r="L32" s="4" t="s">
        <v>31</v>
      </c>
      <c r="M32" s="17">
        <v>0</v>
      </c>
      <c r="N32" s="17">
        <v>0</v>
      </c>
      <c r="O32" s="17">
        <v>0</v>
      </c>
      <c r="P32" s="17">
        <v>20</v>
      </c>
      <c r="Q32" s="17">
        <v>0</v>
      </c>
      <c r="R32" s="17">
        <v>0</v>
      </c>
      <c r="S32" s="17">
        <v>0</v>
      </c>
      <c r="T32" s="17">
        <v>0</v>
      </c>
      <c r="U32" s="1">
        <v>20</v>
      </c>
      <c r="V32" s="2">
        <f t="shared" si="0"/>
        <v>336890</v>
      </c>
    </row>
    <row r="33" spans="1:22" customFormat="1" x14ac:dyDescent="0.35">
      <c r="A33" s="3" t="s">
        <v>100</v>
      </c>
      <c r="B33" s="3" t="s">
        <v>101</v>
      </c>
      <c r="C33" s="4" t="s">
        <v>102</v>
      </c>
      <c r="D33" s="4">
        <v>2019</v>
      </c>
      <c r="E33" s="4" t="s">
        <v>30</v>
      </c>
      <c r="F33" s="16">
        <v>0</v>
      </c>
      <c r="G33" s="16">
        <v>133920</v>
      </c>
      <c r="H33" s="16">
        <v>68353</v>
      </c>
      <c r="I33" s="16">
        <v>0</v>
      </c>
      <c r="J33" s="16">
        <v>402</v>
      </c>
      <c r="K33" s="16">
        <v>10067</v>
      </c>
      <c r="L33" s="4" t="s">
        <v>34</v>
      </c>
      <c r="M33" s="17">
        <v>0</v>
      </c>
      <c r="N33" s="17">
        <v>0</v>
      </c>
      <c r="O33" s="17">
        <v>0</v>
      </c>
      <c r="P33" s="17">
        <v>6</v>
      </c>
      <c r="Q33" s="17">
        <v>4</v>
      </c>
      <c r="R33" s="17">
        <v>0</v>
      </c>
      <c r="S33" s="17">
        <v>0</v>
      </c>
      <c r="T33" s="17">
        <v>0</v>
      </c>
      <c r="U33" s="1">
        <v>10</v>
      </c>
      <c r="V33" s="2">
        <f t="shared" si="0"/>
        <v>212742</v>
      </c>
    </row>
    <row r="34" spans="1:22" customFormat="1" x14ac:dyDescent="0.35">
      <c r="A34" s="3" t="s">
        <v>37</v>
      </c>
      <c r="B34" s="3" t="s">
        <v>103</v>
      </c>
      <c r="C34" s="4" t="s">
        <v>104</v>
      </c>
      <c r="D34" s="4">
        <v>2019</v>
      </c>
      <c r="E34" s="4" t="s">
        <v>33</v>
      </c>
      <c r="F34" s="16">
        <v>0</v>
      </c>
      <c r="G34" s="16">
        <v>0</v>
      </c>
      <c r="H34" s="16">
        <v>280692</v>
      </c>
      <c r="I34" s="16">
        <v>0</v>
      </c>
      <c r="J34" s="16">
        <v>0</v>
      </c>
      <c r="K34" s="16">
        <v>21866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302558</v>
      </c>
    </row>
    <row r="35" spans="1:22" customFormat="1" x14ac:dyDescent="0.35">
      <c r="A35" s="3" t="s">
        <v>100</v>
      </c>
      <c r="B35" s="3" t="s">
        <v>105</v>
      </c>
      <c r="C35" s="4" t="s">
        <v>106</v>
      </c>
      <c r="D35" s="4">
        <v>2019</v>
      </c>
      <c r="E35" s="4" t="s">
        <v>30</v>
      </c>
      <c r="F35" s="16">
        <v>0</v>
      </c>
      <c r="G35" s="16">
        <v>302832</v>
      </c>
      <c r="H35" s="16">
        <v>107628</v>
      </c>
      <c r="I35" s="16">
        <v>0</v>
      </c>
      <c r="J35" s="16">
        <v>402</v>
      </c>
      <c r="K35" s="16">
        <v>19606</v>
      </c>
      <c r="L35" s="4" t="s">
        <v>34</v>
      </c>
      <c r="M35" s="17">
        <v>0</v>
      </c>
      <c r="N35" s="17">
        <v>0</v>
      </c>
      <c r="O35" s="17">
        <v>0</v>
      </c>
      <c r="P35" s="17">
        <v>18</v>
      </c>
      <c r="Q35" s="17">
        <v>6</v>
      </c>
      <c r="R35" s="17">
        <v>0</v>
      </c>
      <c r="S35" s="17">
        <v>0</v>
      </c>
      <c r="T35" s="17">
        <v>0</v>
      </c>
      <c r="U35" s="1">
        <v>24</v>
      </c>
      <c r="V35" s="2">
        <f t="shared" si="0"/>
        <v>430468</v>
      </c>
    </row>
    <row r="36" spans="1:22" customFormat="1" x14ac:dyDescent="0.35">
      <c r="A36" s="3" t="s">
        <v>55</v>
      </c>
      <c r="B36" s="3" t="s">
        <v>107</v>
      </c>
      <c r="C36" s="4" t="s">
        <v>108</v>
      </c>
      <c r="D36" s="4">
        <v>2019</v>
      </c>
      <c r="E36" s="4" t="s">
        <v>30</v>
      </c>
      <c r="F36" s="16">
        <v>0</v>
      </c>
      <c r="G36" s="16">
        <v>0</v>
      </c>
      <c r="H36" s="16">
        <v>147999</v>
      </c>
      <c r="I36" s="16">
        <v>648554</v>
      </c>
      <c r="J36" s="16">
        <v>0</v>
      </c>
      <c r="K36" s="16">
        <v>38571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835124</v>
      </c>
    </row>
    <row r="37" spans="1:22" customFormat="1" x14ac:dyDescent="0.35">
      <c r="A37" s="3" t="s">
        <v>109</v>
      </c>
      <c r="B37" s="3" t="s">
        <v>110</v>
      </c>
      <c r="C37" s="4" t="s">
        <v>111</v>
      </c>
      <c r="D37" s="4">
        <v>2019</v>
      </c>
      <c r="E37" s="4" t="s">
        <v>30</v>
      </c>
      <c r="F37" s="16">
        <v>0</v>
      </c>
      <c r="G37" s="16">
        <v>681300</v>
      </c>
      <c r="H37" s="16">
        <v>405871</v>
      </c>
      <c r="I37" s="16">
        <v>0</v>
      </c>
      <c r="J37" s="16">
        <v>0</v>
      </c>
      <c r="K37" s="16">
        <v>0</v>
      </c>
      <c r="L37" s="4" t="s">
        <v>34</v>
      </c>
      <c r="M37" s="17">
        <v>0</v>
      </c>
      <c r="N37" s="17">
        <v>0</v>
      </c>
      <c r="O37" s="17">
        <v>75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75</v>
      </c>
      <c r="V37" s="2">
        <f t="shared" si="0"/>
        <v>1087171</v>
      </c>
    </row>
    <row r="38" spans="1:22" customFormat="1" x14ac:dyDescent="0.35">
      <c r="A38" s="3" t="s">
        <v>37</v>
      </c>
      <c r="B38" s="3" t="s">
        <v>112</v>
      </c>
      <c r="C38" s="4" t="s">
        <v>113</v>
      </c>
      <c r="D38" s="4">
        <v>2019</v>
      </c>
      <c r="E38" s="4" t="s">
        <v>30</v>
      </c>
      <c r="F38" s="16">
        <v>0</v>
      </c>
      <c r="G38" s="16">
        <v>135696</v>
      </c>
      <c r="H38" s="16">
        <v>66066</v>
      </c>
      <c r="I38" s="16">
        <v>0</v>
      </c>
      <c r="J38" s="16">
        <v>0</v>
      </c>
      <c r="K38" s="16">
        <v>15717</v>
      </c>
      <c r="L38" s="4" t="s">
        <v>31</v>
      </c>
      <c r="M38" s="17">
        <v>0</v>
      </c>
      <c r="N38" s="17">
        <v>0</v>
      </c>
      <c r="O38" s="17">
        <v>0</v>
      </c>
      <c r="P38" s="17">
        <v>8</v>
      </c>
      <c r="Q38" s="17">
        <v>3</v>
      </c>
      <c r="R38" s="17">
        <v>0</v>
      </c>
      <c r="S38" s="17">
        <v>0</v>
      </c>
      <c r="T38" s="17">
        <v>0</v>
      </c>
      <c r="U38" s="1">
        <v>11</v>
      </c>
      <c r="V38" s="2">
        <f t="shared" si="0"/>
        <v>217479</v>
      </c>
    </row>
    <row r="39" spans="1:22" customFormat="1" x14ac:dyDescent="0.35">
      <c r="A39" s="3" t="s">
        <v>37</v>
      </c>
      <c r="B39" s="3" t="s">
        <v>114</v>
      </c>
      <c r="C39" s="4" t="s">
        <v>115</v>
      </c>
      <c r="D39" s="4">
        <v>2019</v>
      </c>
      <c r="E39" s="4" t="s">
        <v>30</v>
      </c>
      <c r="F39" s="16">
        <v>0</v>
      </c>
      <c r="G39" s="16">
        <v>40824</v>
      </c>
      <c r="H39" s="16">
        <v>16102</v>
      </c>
      <c r="I39" s="16">
        <v>0</v>
      </c>
      <c r="J39" s="16">
        <v>0</v>
      </c>
      <c r="K39" s="16">
        <v>4434</v>
      </c>
      <c r="L39" s="4" t="s">
        <v>31</v>
      </c>
      <c r="M39" s="17">
        <v>0</v>
      </c>
      <c r="N39" s="17">
        <v>0</v>
      </c>
      <c r="O39" s="17">
        <v>2</v>
      </c>
      <c r="P39" s="17">
        <v>2</v>
      </c>
      <c r="Q39" s="17">
        <v>0</v>
      </c>
      <c r="R39" s="17">
        <v>0</v>
      </c>
      <c r="S39" s="17">
        <v>0</v>
      </c>
      <c r="T39" s="17">
        <v>0</v>
      </c>
      <c r="U39" s="1">
        <v>4</v>
      </c>
      <c r="V39" s="2">
        <f t="shared" si="0"/>
        <v>61360</v>
      </c>
    </row>
    <row r="40" spans="1:22" customFormat="1" x14ac:dyDescent="0.35">
      <c r="A40" s="3" t="s">
        <v>43</v>
      </c>
      <c r="B40" s="3" t="s">
        <v>116</v>
      </c>
      <c r="C40" s="4" t="s">
        <v>117</v>
      </c>
      <c r="D40" s="4">
        <v>2019</v>
      </c>
      <c r="E40" s="4" t="s">
        <v>30</v>
      </c>
      <c r="F40" s="16">
        <v>0</v>
      </c>
      <c r="G40" s="16">
        <v>937920</v>
      </c>
      <c r="H40" s="16">
        <v>0</v>
      </c>
      <c r="I40" s="16">
        <v>0</v>
      </c>
      <c r="J40" s="16">
        <v>0</v>
      </c>
      <c r="K40" s="16">
        <v>68498</v>
      </c>
      <c r="L40" s="4" t="s">
        <v>34</v>
      </c>
      <c r="M40" s="17">
        <v>0</v>
      </c>
      <c r="N40" s="17">
        <v>4</v>
      </c>
      <c r="O40" s="17">
        <v>80</v>
      </c>
      <c r="P40" s="17">
        <v>16</v>
      </c>
      <c r="Q40" s="17">
        <v>0</v>
      </c>
      <c r="R40" s="17">
        <v>0</v>
      </c>
      <c r="S40" s="17">
        <v>0</v>
      </c>
      <c r="T40" s="17">
        <v>0</v>
      </c>
      <c r="U40" s="1">
        <v>100</v>
      </c>
      <c r="V40" s="2">
        <f t="shared" si="0"/>
        <v>1006418</v>
      </c>
    </row>
    <row r="41" spans="1:22" customFormat="1" x14ac:dyDescent="0.35">
      <c r="A41" s="3" t="s">
        <v>109</v>
      </c>
      <c r="B41" s="3" t="s">
        <v>118</v>
      </c>
      <c r="C41" s="4" t="s">
        <v>119</v>
      </c>
      <c r="D41" s="4">
        <v>2019</v>
      </c>
      <c r="E41" s="4" t="s">
        <v>30</v>
      </c>
      <c r="F41" s="16">
        <v>0</v>
      </c>
      <c r="G41" s="16">
        <v>227100</v>
      </c>
      <c r="H41" s="16">
        <v>124110</v>
      </c>
      <c r="I41" s="16">
        <v>0</v>
      </c>
      <c r="J41" s="16">
        <v>0</v>
      </c>
      <c r="K41" s="16">
        <v>0</v>
      </c>
      <c r="L41" s="4" t="s">
        <v>34</v>
      </c>
      <c r="M41" s="17">
        <v>0</v>
      </c>
      <c r="N41" s="17">
        <v>0</v>
      </c>
      <c r="O41" s="17">
        <v>25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25</v>
      </c>
      <c r="V41" s="2">
        <f t="shared" si="0"/>
        <v>351210</v>
      </c>
    </row>
    <row r="42" spans="1:22" customFormat="1" x14ac:dyDescent="0.35">
      <c r="A42" s="3" t="s">
        <v>109</v>
      </c>
      <c r="B42" s="3" t="s">
        <v>120</v>
      </c>
      <c r="C42" s="4" t="s">
        <v>121</v>
      </c>
      <c r="D42" s="4">
        <v>2019</v>
      </c>
      <c r="E42" s="4" t="s">
        <v>30</v>
      </c>
      <c r="F42" s="16">
        <v>0</v>
      </c>
      <c r="G42" s="16">
        <v>490536</v>
      </c>
      <c r="H42" s="16">
        <v>317179</v>
      </c>
      <c r="I42" s="16">
        <v>0</v>
      </c>
      <c r="J42" s="16">
        <v>0</v>
      </c>
      <c r="K42" s="16">
        <v>0</v>
      </c>
      <c r="L42" s="4" t="s">
        <v>34</v>
      </c>
      <c r="M42" s="17">
        <v>0</v>
      </c>
      <c r="N42" s="17">
        <v>0</v>
      </c>
      <c r="O42" s="17">
        <v>54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v>54</v>
      </c>
      <c r="V42" s="2">
        <f t="shared" si="0"/>
        <v>807715</v>
      </c>
    </row>
    <row r="43" spans="1:22" customFormat="1" x14ac:dyDescent="0.35">
      <c r="A43" s="3" t="s">
        <v>37</v>
      </c>
      <c r="B43" s="3" t="s">
        <v>122</v>
      </c>
      <c r="C43" s="4" t="s">
        <v>123</v>
      </c>
      <c r="D43" s="4">
        <v>2019</v>
      </c>
      <c r="E43" s="4" t="s">
        <v>30</v>
      </c>
      <c r="F43" s="16">
        <v>0</v>
      </c>
      <c r="G43" s="16">
        <v>150876</v>
      </c>
      <c r="H43" s="16">
        <v>91295</v>
      </c>
      <c r="I43" s="16">
        <v>0</v>
      </c>
      <c r="J43" s="16">
        <v>0</v>
      </c>
      <c r="K43" s="16">
        <v>18865</v>
      </c>
      <c r="L43" s="4" t="s">
        <v>31</v>
      </c>
      <c r="M43" s="17">
        <v>0</v>
      </c>
      <c r="N43" s="17">
        <v>0</v>
      </c>
      <c r="O43" s="17">
        <v>8</v>
      </c>
      <c r="P43" s="17">
        <v>7</v>
      </c>
      <c r="Q43" s="17">
        <v>0</v>
      </c>
      <c r="R43" s="17">
        <v>0</v>
      </c>
      <c r="S43" s="17">
        <v>0</v>
      </c>
      <c r="T43" s="17">
        <v>0</v>
      </c>
      <c r="U43" s="1">
        <v>15</v>
      </c>
      <c r="V43" s="2">
        <f t="shared" si="0"/>
        <v>261036</v>
      </c>
    </row>
    <row r="44" spans="1:22" customFormat="1" x14ac:dyDescent="0.35">
      <c r="A44" s="3" t="s">
        <v>124</v>
      </c>
      <c r="B44" s="3" t="s">
        <v>125</v>
      </c>
      <c r="C44" s="4" t="s">
        <v>126</v>
      </c>
      <c r="D44" s="4">
        <v>2019</v>
      </c>
      <c r="E44" s="4" t="s">
        <v>35</v>
      </c>
      <c r="F44" s="16">
        <v>0</v>
      </c>
      <c r="G44" s="16">
        <v>249540</v>
      </c>
      <c r="H44" s="16">
        <v>67542</v>
      </c>
      <c r="I44" s="16">
        <v>0</v>
      </c>
      <c r="J44" s="16">
        <v>0</v>
      </c>
      <c r="K44" s="16">
        <v>30908</v>
      </c>
      <c r="L44" s="4" t="s">
        <v>34</v>
      </c>
      <c r="M44" s="17">
        <v>0</v>
      </c>
      <c r="N44" s="17">
        <v>0</v>
      </c>
      <c r="O44" s="17">
        <v>15</v>
      </c>
      <c r="P44" s="17">
        <v>10</v>
      </c>
      <c r="Q44" s="17">
        <v>0</v>
      </c>
      <c r="R44" s="17">
        <v>0</v>
      </c>
      <c r="S44" s="17">
        <v>0</v>
      </c>
      <c r="T44" s="17">
        <v>0</v>
      </c>
      <c r="U44" s="1">
        <v>25</v>
      </c>
      <c r="V44" s="2">
        <f t="shared" si="0"/>
        <v>347990</v>
      </c>
    </row>
    <row r="45" spans="1:22" customFormat="1" x14ac:dyDescent="0.35">
      <c r="A45" s="3" t="s">
        <v>55</v>
      </c>
      <c r="B45" s="3" t="s">
        <v>127</v>
      </c>
      <c r="C45" s="4" t="s">
        <v>128</v>
      </c>
      <c r="D45" s="4">
        <v>2019</v>
      </c>
      <c r="E45" s="4" t="s">
        <v>30</v>
      </c>
      <c r="F45" s="16">
        <v>0</v>
      </c>
      <c r="G45" s="16">
        <v>0</v>
      </c>
      <c r="H45" s="16">
        <v>125200</v>
      </c>
      <c r="I45" s="16">
        <v>205334</v>
      </c>
      <c r="J45" s="16">
        <v>0</v>
      </c>
      <c r="K45" s="16">
        <v>16263</v>
      </c>
      <c r="L45" s="4" t="s">
        <v>32</v>
      </c>
      <c r="M45" s="17"/>
      <c r="N45" s="17"/>
      <c r="O45" s="17"/>
      <c r="P45" s="17"/>
      <c r="Q45" s="17"/>
      <c r="R45" s="17"/>
      <c r="S45" s="17"/>
      <c r="T45" s="17"/>
      <c r="U45" s="1"/>
      <c r="V45" s="2">
        <f t="shared" si="0"/>
        <v>346797</v>
      </c>
    </row>
    <row r="46" spans="1:22" customFormat="1" x14ac:dyDescent="0.35">
      <c r="A46" s="3" t="s">
        <v>129</v>
      </c>
      <c r="B46" s="3" t="s">
        <v>130</v>
      </c>
      <c r="C46" s="4" t="s">
        <v>131</v>
      </c>
      <c r="D46" s="4">
        <v>2019</v>
      </c>
      <c r="E46" s="4" t="s">
        <v>33</v>
      </c>
      <c r="F46" s="16">
        <v>0</v>
      </c>
      <c r="G46" s="16">
        <v>0</v>
      </c>
      <c r="H46" s="16">
        <v>502369</v>
      </c>
      <c r="I46" s="16">
        <v>0</v>
      </c>
      <c r="J46" s="16">
        <v>0</v>
      </c>
      <c r="K46" s="16">
        <v>50231</v>
      </c>
      <c r="L46" s="4" t="s">
        <v>32</v>
      </c>
      <c r="M46" s="17"/>
      <c r="N46" s="17"/>
      <c r="O46" s="17"/>
      <c r="P46" s="17"/>
      <c r="Q46" s="17"/>
      <c r="R46" s="17"/>
      <c r="S46" s="17"/>
      <c r="T46" s="17"/>
      <c r="U46" s="1"/>
      <c r="V46" s="2">
        <f t="shared" si="0"/>
        <v>552600</v>
      </c>
    </row>
    <row r="47" spans="1:22" customFormat="1" x14ac:dyDescent="0.35">
      <c r="A47" s="3" t="s">
        <v>109</v>
      </c>
      <c r="B47" s="3" t="s">
        <v>132</v>
      </c>
      <c r="C47" s="4" t="s">
        <v>133</v>
      </c>
      <c r="D47" s="4">
        <v>2019</v>
      </c>
      <c r="E47" s="4" t="s">
        <v>30</v>
      </c>
      <c r="F47" s="16">
        <v>0</v>
      </c>
      <c r="G47" s="16">
        <v>109008</v>
      </c>
      <c r="H47" s="16">
        <v>78443</v>
      </c>
      <c r="I47" s="16">
        <v>0</v>
      </c>
      <c r="J47" s="16">
        <v>0</v>
      </c>
      <c r="K47" s="16">
        <v>0</v>
      </c>
      <c r="L47" s="4" t="s">
        <v>34</v>
      </c>
      <c r="M47" s="17">
        <v>0</v>
      </c>
      <c r="N47" s="17">
        <v>0</v>
      </c>
      <c r="O47" s="17">
        <v>12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">
        <v>12</v>
      </c>
      <c r="V47" s="2">
        <f t="shared" si="0"/>
        <v>187451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>SUM(M48:T48)</f>
        <v>0</v>
      </c>
      <c r="V48" s="2">
        <f t="shared" ref="V48:V57" si="1">SUM(F48:K48)</f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ref="U49:U57" si="2">SUM(M49:T49)</f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1"/>
        <v>0</v>
      </c>
    </row>
    <row r="53" spans="1:22" x14ac:dyDescent="0.3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1"/>
        <v>0</v>
      </c>
    </row>
    <row r="54" spans="1:22" x14ac:dyDescent="0.35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si="2"/>
        <v>0</v>
      </c>
      <c r="V54" s="2">
        <f t="shared" si="1"/>
        <v>0</v>
      </c>
    </row>
    <row r="55" spans="1:22" x14ac:dyDescent="0.35">
      <c r="A55" s="3"/>
      <c r="B55" s="3"/>
      <c r="C55" s="4"/>
      <c r="D55" s="4"/>
      <c r="E55" s="4"/>
      <c r="F55" s="16"/>
      <c r="G55" s="16"/>
      <c r="H55" s="16"/>
      <c r="I55" s="16"/>
      <c r="J55" s="16"/>
      <c r="K55" s="16"/>
      <c r="L55" s="4"/>
      <c r="M55" s="17"/>
      <c r="N55" s="17"/>
      <c r="O55" s="17"/>
      <c r="P55" s="17"/>
      <c r="Q55" s="17"/>
      <c r="R55" s="17"/>
      <c r="S55" s="17"/>
      <c r="T55" s="17"/>
      <c r="U55" s="1">
        <f t="shared" si="2"/>
        <v>0</v>
      </c>
      <c r="V55" s="2">
        <f t="shared" si="1"/>
        <v>0</v>
      </c>
    </row>
    <row r="56" spans="1:22" x14ac:dyDescent="0.35">
      <c r="A56" s="3"/>
      <c r="B56" s="3"/>
      <c r="C56" s="4"/>
      <c r="D56" s="4"/>
      <c r="E56" s="4"/>
      <c r="F56" s="16"/>
      <c r="G56" s="16"/>
      <c r="H56" s="16"/>
      <c r="I56" s="16"/>
      <c r="J56" s="16"/>
      <c r="K56" s="16"/>
      <c r="L56" s="4"/>
      <c r="M56" s="17"/>
      <c r="N56" s="17"/>
      <c r="O56" s="17"/>
      <c r="P56" s="17"/>
      <c r="Q56" s="17"/>
      <c r="R56" s="17"/>
      <c r="S56" s="17"/>
      <c r="T56" s="17"/>
      <c r="U56" s="1">
        <f t="shared" ref="U56" si="3">SUM(M56:T56)</f>
        <v>0</v>
      </c>
      <c r="V56" s="2">
        <f t="shared" ref="V56" si="4">SUM(F56:K56)</f>
        <v>0</v>
      </c>
    </row>
    <row r="57" spans="1:22" x14ac:dyDescent="0.35">
      <c r="A57" s="3"/>
      <c r="B57" s="3"/>
      <c r="C57" s="4"/>
      <c r="D57" s="4"/>
      <c r="E57" s="4"/>
      <c r="F57" s="16"/>
      <c r="G57" s="16"/>
      <c r="H57" s="16"/>
      <c r="I57" s="16"/>
      <c r="J57" s="16"/>
      <c r="K57" s="16"/>
      <c r="L57" s="4"/>
      <c r="M57" s="17"/>
      <c r="N57" s="17"/>
      <c r="O57" s="17"/>
      <c r="P57" s="17"/>
      <c r="Q57" s="17"/>
      <c r="R57" s="17"/>
      <c r="S57" s="17"/>
      <c r="T57" s="17"/>
      <c r="U57" s="1">
        <f t="shared" si="2"/>
        <v>0</v>
      </c>
      <c r="V5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8:V55">
    <cfRule type="cellIs" dxfId="12" priority="15" operator="lessThan">
      <formula>0</formula>
    </cfRule>
  </conditionalFormatting>
  <conditionalFormatting sqref="V48:V55">
    <cfRule type="expression" dxfId="11" priority="16">
      <formula>$V$48&lt;0</formula>
    </cfRule>
  </conditionalFormatting>
  <conditionalFormatting sqref="D48:D55">
    <cfRule type="expression" dxfId="10" priority="14">
      <formula>OR($D48&gt;2019,AND($D48&lt;2019,$D48&lt;&gt;""))</formula>
    </cfRule>
  </conditionalFormatting>
  <conditionalFormatting sqref="V57">
    <cfRule type="cellIs" dxfId="9" priority="11" operator="lessThan">
      <formula>0</formula>
    </cfRule>
  </conditionalFormatting>
  <conditionalFormatting sqref="V57">
    <cfRule type="expression" dxfId="8" priority="12">
      <formula>$V$48&lt;0</formula>
    </cfRule>
  </conditionalFormatting>
  <conditionalFormatting sqref="D57">
    <cfRule type="expression" dxfId="7" priority="10">
      <formula>OR($D57&gt;2019,AND($D57&lt;2019,$D57&lt;&gt;""))</formula>
    </cfRule>
  </conditionalFormatting>
  <conditionalFormatting sqref="V56">
    <cfRule type="cellIs" dxfId="6" priority="7" operator="lessThan">
      <formula>0</formula>
    </cfRule>
  </conditionalFormatting>
  <conditionalFormatting sqref="V56">
    <cfRule type="expression" dxfId="5" priority="8">
      <formula>$V$48&lt;0</formula>
    </cfRule>
  </conditionalFormatting>
  <conditionalFormatting sqref="D56">
    <cfRule type="expression" dxfId="4" priority="6">
      <formula>OR($D56&gt;2019,AND($D56&lt;2019,$D56&lt;&gt;""))</formula>
    </cfRule>
  </conditionalFormatting>
  <conditionalFormatting sqref="V7:V47">
    <cfRule type="cellIs" dxfId="3" priority="3" operator="lessThan">
      <formula>0</formula>
    </cfRule>
  </conditionalFormatting>
  <conditionalFormatting sqref="V7:V47">
    <cfRule type="expression" dxfId="2" priority="4">
      <formula>$V$7&lt;0</formula>
    </cfRule>
  </conditionalFormatting>
  <conditionalFormatting sqref="D7:D47">
    <cfRule type="expression" dxfId="1" priority="2">
      <formula>OR($D7&gt;2019,AND($D7&lt;2019,$D7&lt;&gt;""))</formula>
    </cfRule>
  </conditionalFormatting>
  <conditionalFormatting sqref="C7:C57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7">
      <formula1>"N/A, FMR, Actual Rent"</formula1>
    </dataValidation>
    <dataValidation type="list" allowBlank="1" showInputMessage="1" showErrorMessage="1" sqref="E7:E5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2018-06-12T20:03:42Z</dcterms:modified>
</cp:coreProperties>
</file>