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AZ-500\"/>
    </mc:Choice>
  </mc:AlternateContent>
  <xr:revisionPtr revIDLastSave="0" documentId="13_ncr:1_{BA0B7927-6CD8-4486-8748-CC4F8F8A25ED}" xr6:coauthVersionLast="45" xr6:coauthVersionMax="45" xr10:uidLastSave="{00000000-0000-0000-0000-000000000000}"/>
  <bookViews>
    <workbookView xWindow="-108" yWindow="-108" windowWidth="27288" windowHeight="17664" xr2:uid="{04FEF450-D429-4052-8FFD-5D7DFFD38C2E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9" i="1" l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<sst xmlns="http://schemas.openxmlformats.org/spreadsheetml/2006/main" count="149" uniqueCount="96">
  <si>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</si>
  <si>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</si>
  <si>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</si>
  <si>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</si>
  <si>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</si>
  <si>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</si>
  <si>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</si>
  <si>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</si>
  <si>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</si>
  <si>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</si>
  <si>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</si>
  <si>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</si>
  <si>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</si>
  <si>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</si>
  <si>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</si>
  <si>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</si>
  <si>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</si>
  <si>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</si>
  <si>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</si>
  <si>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</si>
  <si>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</si>
  <si>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</si>
  <si>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</si>
  <si>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</si>
  <si>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</si>
  <si>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</si>
  <si>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</si>
  <si>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</si>
  <si>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</si>
  <si>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</si>
  <si>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AZ-501</t>
  </si>
  <si>
    <t>Pima County</t>
  </si>
  <si>
    <t>CASA Renewal Grant FY 2019</t>
  </si>
  <si>
    <t>AZ0027L9T011912</t>
  </si>
  <si>
    <t>PH</t>
  </si>
  <si>
    <t>Actual Rent</t>
  </si>
  <si>
    <t/>
  </si>
  <si>
    <t>San Francisco</t>
  </si>
  <si>
    <t>Tucson/Pima County CoC</t>
  </si>
  <si>
    <t>Community Partnership of Southern Arizona (CPSA), Inc.</t>
  </si>
  <si>
    <t>La Casita Renewal Grant FY 2019</t>
  </si>
  <si>
    <t>AZ0032L9T011912</t>
  </si>
  <si>
    <t>TH</t>
  </si>
  <si>
    <t>Southern Arizona AIDS Foundation</t>
  </si>
  <si>
    <t>Long Term Housing Savoy</t>
  </si>
  <si>
    <t>AZ0034L9T011912</t>
  </si>
  <si>
    <t>Pathways</t>
  </si>
  <si>
    <t>AZ0038L9T011912</t>
  </si>
  <si>
    <t>FMR</t>
  </si>
  <si>
    <t>Pima County HMIS Consolidation</t>
  </si>
  <si>
    <t>AZ0039L9T011911</t>
  </si>
  <si>
    <t>POS II</t>
  </si>
  <si>
    <t>AZ0041L9T011912</t>
  </si>
  <si>
    <t>Project Advent RRH Renewal Grant FY2019</t>
  </si>
  <si>
    <t>AZ0042L9T011912</t>
  </si>
  <si>
    <t>Arizona Department of Housing</t>
  </si>
  <si>
    <t>SPC TRA Pima</t>
  </si>
  <si>
    <t>AZ0043L9T011912</t>
  </si>
  <si>
    <t>City of Tucson</t>
  </si>
  <si>
    <t>Shelter Plus Care Partnership</t>
  </si>
  <si>
    <t>AZ0044L9T011912</t>
  </si>
  <si>
    <t>La Frontera Center, Inc.</t>
  </si>
  <si>
    <t>Sonora House Haven</t>
  </si>
  <si>
    <t>AZ0047L9T011912</t>
  </si>
  <si>
    <t>SH</t>
  </si>
  <si>
    <t>Shelter Plus Care IV-Operation Safe at Home</t>
  </si>
  <si>
    <t>AZ0106L9T011911</t>
  </si>
  <si>
    <t>Frontiers</t>
  </si>
  <si>
    <t>AZ0110L9T011908</t>
  </si>
  <si>
    <t>Our Family Services, Inc.</t>
  </si>
  <si>
    <t>Homes First PSH 20-21</t>
  </si>
  <si>
    <t>AZ0143L9T011905</t>
  </si>
  <si>
    <t>Home Again 20-21 RRH Expansion Combined</t>
  </si>
  <si>
    <t>AZ0146L9T011905</t>
  </si>
  <si>
    <t>Tucson Center for Women &amp; Children, Inc. dba Emerge! Center Against Domestic Abuse</t>
  </si>
  <si>
    <t>Rapid Re-Housing for Survivors of Domestic Abuse</t>
  </si>
  <si>
    <t>AZ0147L9T011905</t>
  </si>
  <si>
    <t>Old Pueblo Community Services</t>
  </si>
  <si>
    <t>Ocotillo</t>
  </si>
  <si>
    <t>AZ0155L9T011904</t>
  </si>
  <si>
    <t>ECHO Permanent Supportive Housing Program</t>
  </si>
  <si>
    <t>AZ0161L9T011904</t>
  </si>
  <si>
    <t>One-Stop RRH Renewal Grant FY' 2019</t>
  </si>
  <si>
    <t>AZ0167L9T011904</t>
  </si>
  <si>
    <t>Secure Futures for Youth 20-21 RRH Consolidation</t>
  </si>
  <si>
    <t>AZ0188L9T011902</t>
  </si>
  <si>
    <t>Medical Respite TH-RRH</t>
  </si>
  <si>
    <t>AZ0190L9T011902</t>
  </si>
  <si>
    <t>Joint TH &amp; PH-RRH</t>
  </si>
  <si>
    <t>Tucson/Pima County Coordinated Entry</t>
  </si>
  <si>
    <t>AZ0210L9T011900</t>
  </si>
  <si>
    <t>SSO</t>
  </si>
  <si>
    <t>Supporting Domestic Abuse Survivors through Rapid-Rehousing</t>
  </si>
  <si>
    <t>AZ0213D9T011900</t>
  </si>
  <si>
    <t>Oasis</t>
  </si>
  <si>
    <t>AZ0214T9T011900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</si>
</sst>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77EF-3144-462D-A0B8-0477725A07B7}">
  <sheetPr codeName="Sheet17">
    <pageSetUpPr fitToPage="1"/>
  </sheetPr>
  <dimension ref="A1:V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8253096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162720</v>
      </c>
      <c r="H7" s="15">
        <v>262119</v>
      </c>
      <c r="I7" s="15">
        <v>0</v>
      </c>
      <c r="J7" s="15">
        <v>0</v>
      </c>
      <c r="K7" s="15">
        <v>28302</v>
      </c>
      <c r="L7" s="14" t="s">
        <v>35</v>
      </c>
      <c r="M7" s="16">
        <v>0</v>
      </c>
      <c r="N7" s="16">
        <v>7</v>
      </c>
      <c r="O7" s="16">
        <v>13</v>
      </c>
      <c r="P7" s="16">
        <v>5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9" si="0">SUM(M7:T7)</f>
        <v>25</v>
      </c>
      <c r="V7" s="18">
        <f t="shared" ref="V7:V39" si="1">SUM(F7:K7)</f>
        <v>453141</v>
      </c>
    </row>
    <row r="8" spans="1:22" x14ac:dyDescent="0.3">
      <c r="A8" s="13" t="s">
        <v>31</v>
      </c>
      <c r="B8" s="13" t="s">
        <v>40</v>
      </c>
      <c r="C8" s="14" t="s">
        <v>41</v>
      </c>
      <c r="D8" s="14">
        <v>2021</v>
      </c>
      <c r="E8" s="14" t="s">
        <v>42</v>
      </c>
      <c r="F8" s="15">
        <v>0</v>
      </c>
      <c r="G8" s="15">
        <v>75744</v>
      </c>
      <c r="H8" s="15">
        <v>116009</v>
      </c>
      <c r="I8" s="15">
        <v>0</v>
      </c>
      <c r="J8" s="15">
        <v>0</v>
      </c>
      <c r="K8" s="15">
        <v>12766</v>
      </c>
      <c r="L8" s="14" t="s">
        <v>35</v>
      </c>
      <c r="M8" s="16">
        <v>0</v>
      </c>
      <c r="N8" s="16">
        <v>0</v>
      </c>
      <c r="O8" s="16">
        <v>12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12</v>
      </c>
      <c r="V8" s="18">
        <f t="shared" si="1"/>
        <v>204519</v>
      </c>
    </row>
    <row r="9" spans="1:22" x14ac:dyDescent="0.3">
      <c r="A9" s="13" t="s">
        <v>43</v>
      </c>
      <c r="B9" s="13" t="s">
        <v>44</v>
      </c>
      <c r="C9" s="14" t="s">
        <v>45</v>
      </c>
      <c r="D9" s="14">
        <v>2021</v>
      </c>
      <c r="E9" s="14" t="s">
        <v>34</v>
      </c>
      <c r="F9" s="15">
        <v>0</v>
      </c>
      <c r="G9" s="15">
        <v>0</v>
      </c>
      <c r="H9" s="15">
        <v>62962</v>
      </c>
      <c r="I9" s="15">
        <v>26788</v>
      </c>
      <c r="J9" s="15">
        <v>0</v>
      </c>
      <c r="K9" s="15">
        <v>5852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95602</v>
      </c>
    </row>
    <row r="10" spans="1:22" x14ac:dyDescent="0.3">
      <c r="A10" s="13" t="s">
        <v>43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0</v>
      </c>
      <c r="G10" s="15">
        <v>131136</v>
      </c>
      <c r="H10" s="15">
        <v>0</v>
      </c>
      <c r="I10" s="15">
        <v>0</v>
      </c>
      <c r="J10" s="15">
        <v>0</v>
      </c>
      <c r="K10" s="15">
        <v>5913</v>
      </c>
      <c r="L10" s="14" t="s">
        <v>48</v>
      </c>
      <c r="M10" s="16">
        <v>0</v>
      </c>
      <c r="N10" s="16">
        <v>0</v>
      </c>
      <c r="O10" s="16">
        <v>16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16</v>
      </c>
      <c r="V10" s="18">
        <f t="shared" si="1"/>
        <v>137049</v>
      </c>
    </row>
    <row r="11" spans="1:22" x14ac:dyDescent="0.3">
      <c r="A11" s="13" t="s">
        <v>31</v>
      </c>
      <c r="B11" s="13" t="s">
        <v>49</v>
      </c>
      <c r="C11" s="14" t="s">
        <v>50</v>
      </c>
      <c r="D11" s="14">
        <v>2021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389397</v>
      </c>
      <c r="K11" s="15">
        <v>32095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421492</v>
      </c>
    </row>
    <row r="12" spans="1:22" x14ac:dyDescent="0.3">
      <c r="A12" s="13" t="s">
        <v>43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0</v>
      </c>
      <c r="G12" s="15">
        <v>49176</v>
      </c>
      <c r="H12" s="15">
        <v>0</v>
      </c>
      <c r="I12" s="15">
        <v>0</v>
      </c>
      <c r="J12" s="15">
        <v>0</v>
      </c>
      <c r="K12" s="15">
        <v>1841</v>
      </c>
      <c r="L12" s="14" t="s">
        <v>48</v>
      </c>
      <c r="M12" s="16">
        <v>0</v>
      </c>
      <c r="N12" s="16">
        <v>0</v>
      </c>
      <c r="O12" s="16">
        <v>6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6</v>
      </c>
      <c r="V12" s="18">
        <f t="shared" si="1"/>
        <v>51017</v>
      </c>
    </row>
    <row r="13" spans="1:22" x14ac:dyDescent="0.3">
      <c r="A13" s="13" t="s">
        <v>31</v>
      </c>
      <c r="B13" s="13" t="s">
        <v>53</v>
      </c>
      <c r="C13" s="14" t="s">
        <v>54</v>
      </c>
      <c r="D13" s="14">
        <v>2021</v>
      </c>
      <c r="E13" s="14" t="s">
        <v>34</v>
      </c>
      <c r="F13" s="15">
        <v>0</v>
      </c>
      <c r="G13" s="15">
        <v>204816</v>
      </c>
      <c r="H13" s="15">
        <v>198590</v>
      </c>
      <c r="I13" s="15">
        <v>0</v>
      </c>
      <c r="J13" s="15">
        <v>0</v>
      </c>
      <c r="K13" s="15">
        <v>26475</v>
      </c>
      <c r="L13" s="14" t="s">
        <v>35</v>
      </c>
      <c r="M13" s="16">
        <v>0</v>
      </c>
      <c r="N13" s="16">
        <v>10</v>
      </c>
      <c r="O13" s="16">
        <v>14</v>
      </c>
      <c r="P13" s="16">
        <v>6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30</v>
      </c>
      <c r="V13" s="18">
        <f t="shared" si="1"/>
        <v>429881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927960</v>
      </c>
      <c r="H14" s="15">
        <v>0</v>
      </c>
      <c r="I14" s="15">
        <v>0</v>
      </c>
      <c r="J14" s="15">
        <v>0</v>
      </c>
      <c r="K14" s="15">
        <v>79648</v>
      </c>
      <c r="L14" s="14" t="s">
        <v>48</v>
      </c>
      <c r="M14" s="16">
        <v>0</v>
      </c>
      <c r="N14" s="16">
        <v>0</v>
      </c>
      <c r="O14" s="16">
        <v>100</v>
      </c>
      <c r="P14" s="16">
        <v>10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110</v>
      </c>
      <c r="V14" s="18">
        <f t="shared" si="1"/>
        <v>1007608</v>
      </c>
    </row>
    <row r="15" spans="1:22" x14ac:dyDescent="0.3">
      <c r="A15" s="13" t="s">
        <v>58</v>
      </c>
      <c r="B15" s="13" t="s">
        <v>59</v>
      </c>
      <c r="C15" s="14" t="s">
        <v>60</v>
      </c>
      <c r="D15" s="14">
        <v>2021</v>
      </c>
      <c r="E15" s="14" t="s">
        <v>34</v>
      </c>
      <c r="F15" s="15">
        <v>0</v>
      </c>
      <c r="G15" s="15">
        <v>686532</v>
      </c>
      <c r="H15" s="15">
        <v>0</v>
      </c>
      <c r="I15" s="15">
        <v>0</v>
      </c>
      <c r="J15" s="15">
        <v>0</v>
      </c>
      <c r="K15" s="15">
        <v>49112</v>
      </c>
      <c r="L15" s="14" t="s">
        <v>48</v>
      </c>
      <c r="M15" s="16">
        <v>0</v>
      </c>
      <c r="N15" s="16">
        <v>4</v>
      </c>
      <c r="O15" s="16">
        <v>62</v>
      </c>
      <c r="P15" s="16">
        <v>11</v>
      </c>
      <c r="Q15" s="16">
        <v>2</v>
      </c>
      <c r="R15" s="16">
        <v>0</v>
      </c>
      <c r="S15" s="16">
        <v>0</v>
      </c>
      <c r="T15" s="16">
        <v>0</v>
      </c>
      <c r="U15" s="17">
        <f t="shared" si="0"/>
        <v>79</v>
      </c>
      <c r="V15" s="18">
        <f t="shared" si="1"/>
        <v>735644</v>
      </c>
    </row>
    <row r="16" spans="1:22" x14ac:dyDescent="0.3">
      <c r="A16" s="13" t="s">
        <v>61</v>
      </c>
      <c r="B16" s="13" t="s">
        <v>62</v>
      </c>
      <c r="C16" s="14" t="s">
        <v>63</v>
      </c>
      <c r="D16" s="14">
        <v>2021</v>
      </c>
      <c r="E16" s="14" t="s">
        <v>64</v>
      </c>
      <c r="F16" s="15">
        <v>63408</v>
      </c>
      <c r="G16" s="15">
        <v>0</v>
      </c>
      <c r="H16" s="15">
        <v>305553</v>
      </c>
      <c r="I16" s="15">
        <v>36056</v>
      </c>
      <c r="J16" s="15">
        <v>0</v>
      </c>
      <c r="K16" s="15">
        <v>28228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433245</v>
      </c>
    </row>
    <row r="17" spans="1:22" x14ac:dyDescent="0.3">
      <c r="A17" s="13" t="s">
        <v>58</v>
      </c>
      <c r="B17" s="13" t="s">
        <v>65</v>
      </c>
      <c r="C17" s="14" t="s">
        <v>66</v>
      </c>
      <c r="D17" s="14">
        <v>2021</v>
      </c>
      <c r="E17" s="14" t="s">
        <v>34</v>
      </c>
      <c r="F17" s="15">
        <v>0</v>
      </c>
      <c r="G17" s="15">
        <v>678420</v>
      </c>
      <c r="H17" s="15">
        <v>0</v>
      </c>
      <c r="I17" s="15">
        <v>0</v>
      </c>
      <c r="J17" s="15">
        <v>0</v>
      </c>
      <c r="K17" s="15">
        <v>43767</v>
      </c>
      <c r="L17" s="14" t="s">
        <v>48</v>
      </c>
      <c r="M17" s="16">
        <v>0</v>
      </c>
      <c r="N17" s="16">
        <v>16</v>
      </c>
      <c r="O17" s="16">
        <v>52</v>
      </c>
      <c r="P17" s="16">
        <v>13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81</v>
      </c>
      <c r="V17" s="18">
        <f t="shared" si="1"/>
        <v>722187</v>
      </c>
    </row>
    <row r="18" spans="1:22" x14ac:dyDescent="0.3">
      <c r="A18" s="13" t="s">
        <v>39</v>
      </c>
      <c r="B18" s="13" t="s">
        <v>67</v>
      </c>
      <c r="C18" s="14" t="s">
        <v>68</v>
      </c>
      <c r="D18" s="14">
        <v>2021</v>
      </c>
      <c r="E18" s="14" t="s">
        <v>34</v>
      </c>
      <c r="F18" s="15">
        <v>0</v>
      </c>
      <c r="G18" s="15">
        <v>150168</v>
      </c>
      <c r="H18" s="15">
        <v>39932</v>
      </c>
      <c r="I18" s="15">
        <v>0</v>
      </c>
      <c r="J18" s="15">
        <v>0</v>
      </c>
      <c r="K18" s="15">
        <v>18115</v>
      </c>
      <c r="L18" s="14" t="s">
        <v>48</v>
      </c>
      <c r="M18" s="16">
        <v>0</v>
      </c>
      <c r="N18" s="16">
        <v>0</v>
      </c>
      <c r="O18" s="16">
        <v>17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18</v>
      </c>
      <c r="V18" s="18">
        <f t="shared" si="1"/>
        <v>208215</v>
      </c>
    </row>
    <row r="19" spans="1:22" x14ac:dyDescent="0.3">
      <c r="A19" s="13" t="s">
        <v>69</v>
      </c>
      <c r="B19" s="13" t="s">
        <v>70</v>
      </c>
      <c r="C19" s="14" t="s">
        <v>71</v>
      </c>
      <c r="D19" s="14">
        <v>2021</v>
      </c>
      <c r="E19" s="14" t="s">
        <v>34</v>
      </c>
      <c r="F19" s="15">
        <v>123490</v>
      </c>
      <c r="G19" s="15">
        <v>0</v>
      </c>
      <c r="H19" s="15">
        <v>78198</v>
      </c>
      <c r="I19" s="15">
        <v>0</v>
      </c>
      <c r="J19" s="15">
        <v>0</v>
      </c>
      <c r="K19" s="15">
        <v>19469</v>
      </c>
      <c r="L19" s="14" t="s">
        <v>36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221157</v>
      </c>
    </row>
    <row r="20" spans="1:22" x14ac:dyDescent="0.3">
      <c r="A20" s="13" t="s">
        <v>69</v>
      </c>
      <c r="B20" s="13" t="s">
        <v>72</v>
      </c>
      <c r="C20" s="14" t="s">
        <v>73</v>
      </c>
      <c r="D20" s="14">
        <v>2021</v>
      </c>
      <c r="E20" s="14" t="s">
        <v>34</v>
      </c>
      <c r="F20" s="15">
        <v>0</v>
      </c>
      <c r="G20" s="15">
        <v>413148</v>
      </c>
      <c r="H20" s="15">
        <v>217261</v>
      </c>
      <c r="I20" s="15">
        <v>0</v>
      </c>
      <c r="J20" s="15">
        <v>0</v>
      </c>
      <c r="K20" s="15">
        <v>60705</v>
      </c>
      <c r="L20" s="14" t="s">
        <v>48</v>
      </c>
      <c r="M20" s="16">
        <v>0</v>
      </c>
      <c r="N20" s="16">
        <v>0</v>
      </c>
      <c r="O20" s="16">
        <v>20</v>
      </c>
      <c r="P20" s="16">
        <v>23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43</v>
      </c>
      <c r="V20" s="18">
        <f t="shared" si="1"/>
        <v>691114</v>
      </c>
    </row>
    <row r="21" spans="1:22" x14ac:dyDescent="0.3">
      <c r="A21" s="13" t="s">
        <v>74</v>
      </c>
      <c r="B21" s="13" t="s">
        <v>75</v>
      </c>
      <c r="C21" s="14" t="s">
        <v>76</v>
      </c>
      <c r="D21" s="14">
        <v>2021</v>
      </c>
      <c r="E21" s="14" t="s">
        <v>34</v>
      </c>
      <c r="F21" s="15">
        <v>0</v>
      </c>
      <c r="G21" s="15">
        <v>0</v>
      </c>
      <c r="H21" s="15">
        <v>55941</v>
      </c>
      <c r="I21" s="15">
        <v>0</v>
      </c>
      <c r="J21" s="15">
        <v>0</v>
      </c>
      <c r="K21" s="15">
        <v>5594</v>
      </c>
      <c r="L21" s="14" t="s">
        <v>36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61535</v>
      </c>
    </row>
    <row r="22" spans="1:22" x14ac:dyDescent="0.3">
      <c r="A22" s="13" t="s">
        <v>77</v>
      </c>
      <c r="B22" s="13" t="s">
        <v>78</v>
      </c>
      <c r="C22" s="14" t="s">
        <v>79</v>
      </c>
      <c r="D22" s="14">
        <v>2021</v>
      </c>
      <c r="E22" s="14" t="s">
        <v>34</v>
      </c>
      <c r="F22" s="15">
        <v>53424</v>
      </c>
      <c r="G22" s="15">
        <v>51192</v>
      </c>
      <c r="H22" s="15">
        <v>38194</v>
      </c>
      <c r="I22" s="15">
        <v>0</v>
      </c>
      <c r="J22" s="15">
        <v>0</v>
      </c>
      <c r="K22" s="15">
        <v>9511</v>
      </c>
      <c r="L22" s="14" t="s">
        <v>48</v>
      </c>
      <c r="M22" s="16">
        <v>0</v>
      </c>
      <c r="N22" s="16">
        <v>5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7</v>
      </c>
      <c r="V22" s="18">
        <f t="shared" si="1"/>
        <v>152321</v>
      </c>
    </row>
    <row r="23" spans="1:22" x14ac:dyDescent="0.3">
      <c r="A23" s="13" t="s">
        <v>58</v>
      </c>
      <c r="B23" s="13" t="s">
        <v>80</v>
      </c>
      <c r="C23" s="14" t="s">
        <v>81</v>
      </c>
      <c r="D23" s="14">
        <v>2021</v>
      </c>
      <c r="E23" s="14" t="s">
        <v>34</v>
      </c>
      <c r="F23" s="15">
        <v>0</v>
      </c>
      <c r="G23" s="15">
        <v>129420</v>
      </c>
      <c r="H23" s="15">
        <v>477209</v>
      </c>
      <c r="I23" s="15">
        <v>0</v>
      </c>
      <c r="J23" s="15">
        <v>0</v>
      </c>
      <c r="K23" s="15">
        <v>59457</v>
      </c>
      <c r="L23" s="14" t="s">
        <v>48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666086</v>
      </c>
    </row>
    <row r="24" spans="1:22" x14ac:dyDescent="0.3">
      <c r="A24" s="13" t="s">
        <v>31</v>
      </c>
      <c r="B24" s="13" t="s">
        <v>82</v>
      </c>
      <c r="C24" s="14" t="s">
        <v>83</v>
      </c>
      <c r="D24" s="14">
        <v>2021</v>
      </c>
      <c r="E24" s="14" t="s">
        <v>34</v>
      </c>
      <c r="F24" s="15">
        <v>0</v>
      </c>
      <c r="G24" s="15">
        <v>120972</v>
      </c>
      <c r="H24" s="15">
        <v>75413</v>
      </c>
      <c r="I24" s="15">
        <v>0</v>
      </c>
      <c r="J24" s="15">
        <v>0</v>
      </c>
      <c r="K24" s="15">
        <v>12252</v>
      </c>
      <c r="L24" s="14" t="s">
        <v>48</v>
      </c>
      <c r="M24" s="16">
        <v>0</v>
      </c>
      <c r="N24" s="16">
        <v>8</v>
      </c>
      <c r="O24" s="16">
        <v>4</v>
      </c>
      <c r="P24" s="16">
        <v>3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15</v>
      </c>
      <c r="V24" s="18">
        <f t="shared" si="1"/>
        <v>208637</v>
      </c>
    </row>
    <row r="25" spans="1:22" x14ac:dyDescent="0.3">
      <c r="A25" s="13" t="s">
        <v>69</v>
      </c>
      <c r="B25" s="13" t="s">
        <v>84</v>
      </c>
      <c r="C25" s="14" t="s">
        <v>85</v>
      </c>
      <c r="D25" s="14">
        <v>2021</v>
      </c>
      <c r="E25" s="14" t="s">
        <v>34</v>
      </c>
      <c r="F25" s="15">
        <v>0</v>
      </c>
      <c r="G25" s="15">
        <v>158064</v>
      </c>
      <c r="H25" s="15">
        <v>131172</v>
      </c>
      <c r="I25" s="15">
        <v>0</v>
      </c>
      <c r="J25" s="15">
        <v>0</v>
      </c>
      <c r="K25" s="15">
        <v>27777</v>
      </c>
      <c r="L25" s="14" t="s">
        <v>48</v>
      </c>
      <c r="M25" s="16">
        <v>0</v>
      </c>
      <c r="N25" s="16">
        <v>18</v>
      </c>
      <c r="O25" s="16">
        <v>4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22</v>
      </c>
      <c r="V25" s="18">
        <f t="shared" si="1"/>
        <v>317013</v>
      </c>
    </row>
    <row r="26" spans="1:22" x14ac:dyDescent="0.3">
      <c r="A26" s="13" t="s">
        <v>39</v>
      </c>
      <c r="B26" s="13" t="s">
        <v>86</v>
      </c>
      <c r="C26" s="14" t="s">
        <v>87</v>
      </c>
      <c r="D26" s="14">
        <v>2021</v>
      </c>
      <c r="E26" s="14" t="s">
        <v>88</v>
      </c>
      <c r="F26" s="15">
        <v>103008</v>
      </c>
      <c r="G26" s="15">
        <v>60012</v>
      </c>
      <c r="H26" s="15">
        <v>63115</v>
      </c>
      <c r="I26" s="15">
        <v>0</v>
      </c>
      <c r="J26" s="15">
        <v>0</v>
      </c>
      <c r="K26" s="15">
        <v>22259</v>
      </c>
      <c r="L26" s="14" t="s">
        <v>48</v>
      </c>
      <c r="M26" s="16">
        <v>0</v>
      </c>
      <c r="N26" s="16">
        <v>0</v>
      </c>
      <c r="O26" s="16">
        <v>6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7</v>
      </c>
      <c r="V26" s="18">
        <f t="shared" si="1"/>
        <v>248394</v>
      </c>
    </row>
    <row r="27" spans="1:22" x14ac:dyDescent="0.3">
      <c r="A27" s="13" t="s">
        <v>58</v>
      </c>
      <c r="B27" s="13" t="s">
        <v>89</v>
      </c>
      <c r="C27" s="14" t="s">
        <v>90</v>
      </c>
      <c r="D27" s="14">
        <v>2021</v>
      </c>
      <c r="E27" s="14" t="s">
        <v>91</v>
      </c>
      <c r="F27" s="15">
        <v>0</v>
      </c>
      <c r="G27" s="15">
        <v>0</v>
      </c>
      <c r="H27" s="15">
        <v>338723</v>
      </c>
      <c r="I27" s="15">
        <v>0</v>
      </c>
      <c r="J27" s="15">
        <v>0</v>
      </c>
      <c r="K27" s="15">
        <v>33872</v>
      </c>
      <c r="L27" s="14" t="s">
        <v>36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372595</v>
      </c>
    </row>
    <row r="28" spans="1:22" x14ac:dyDescent="0.3">
      <c r="A28" s="13" t="s">
        <v>74</v>
      </c>
      <c r="B28" s="13" t="s">
        <v>92</v>
      </c>
      <c r="C28" s="14" t="s">
        <v>93</v>
      </c>
      <c r="D28" s="14">
        <v>2021</v>
      </c>
      <c r="E28" s="14" t="s">
        <v>34</v>
      </c>
      <c r="F28" s="15">
        <v>0</v>
      </c>
      <c r="G28" s="15">
        <v>111276</v>
      </c>
      <c r="H28" s="15">
        <v>81839</v>
      </c>
      <c r="I28" s="15">
        <v>0</v>
      </c>
      <c r="J28" s="15">
        <v>0</v>
      </c>
      <c r="K28" s="15">
        <v>18693</v>
      </c>
      <c r="L28" s="14" t="s">
        <v>48</v>
      </c>
      <c r="M28" s="16">
        <v>0</v>
      </c>
      <c r="N28" s="16">
        <v>0</v>
      </c>
      <c r="O28" s="16">
        <v>3</v>
      </c>
      <c r="P28" s="16">
        <v>8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11</v>
      </c>
      <c r="V28" s="18">
        <f t="shared" si="1"/>
        <v>211808</v>
      </c>
    </row>
    <row r="29" spans="1:22" x14ac:dyDescent="0.3">
      <c r="A29" s="13" t="s">
        <v>77</v>
      </c>
      <c r="B29" s="13" t="s">
        <v>94</v>
      </c>
      <c r="C29" s="14" t="s">
        <v>95</v>
      </c>
      <c r="D29" s="14">
        <v>2021</v>
      </c>
      <c r="E29" s="14" t="s">
        <v>34</v>
      </c>
      <c r="F29" s="15">
        <v>43452</v>
      </c>
      <c r="G29" s="15">
        <v>60012</v>
      </c>
      <c r="H29" s="15">
        <v>77760</v>
      </c>
      <c r="I29" s="15">
        <v>7865</v>
      </c>
      <c r="J29" s="15">
        <v>0</v>
      </c>
      <c r="K29" s="15">
        <v>13747</v>
      </c>
      <c r="L29" s="14" t="s">
        <v>48</v>
      </c>
      <c r="M29" s="16">
        <v>0</v>
      </c>
      <c r="N29" s="16">
        <v>0</v>
      </c>
      <c r="O29" s="16">
        <v>6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7</v>
      </c>
      <c r="V29" s="18">
        <f t="shared" si="1"/>
        <v>202836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3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3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3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3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3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3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</sheetData>
  <autoFilter ref="A6:V6" xr:uid="{AF593A6C-BB48-4672-9DDE-96588C9E9E8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9">
    <cfRule type="expression" dxfId="3" priority="4">
      <formula>OR($D7&gt;2021,AND($D7&lt;2021,$D7&lt;&gt;""))</formula>
    </cfRule>
  </conditionalFormatting>
  <conditionalFormatting sqref="V7:V39">
    <cfRule type="cellIs" dxfId="2" priority="1" operator="lessThan">
      <formula>0</formula>
    </cfRule>
  </conditionalFormatting>
  <conditionalFormatting sqref="V7:V39">
    <cfRule type="expression" dxfId="1" priority="2">
      <formula>$V$7&lt;0</formula>
    </cfRule>
  </conditionalFormatting>
  <conditionalFormatting sqref="C7:C39">
    <cfRule type="expression" dxfId="0" priority="5">
      <formula>(#REF!&gt;1)</formula>
    </cfRule>
  </conditionalFormatting>
  <dataValidations count="3">
    <dataValidation allowBlank="1" showErrorMessage="1" sqref="A6:V6 M7:T39 F7:K39" xr:uid="{3EEA1BAA-E845-4926-817D-2D448A8A6A5E}"/>
    <dataValidation type="list" allowBlank="1" showInputMessage="1" showErrorMessage="1" sqref="E7:E39" xr:uid="{42C4CEE7-4734-4041-AB02-643DA9AFEEA4}">
      <formula1>"PH, TH, Joint TH &amp; PH-RRH, HMIS, SSO, TRA, PRA, SRA, S+C/SRO"</formula1>
    </dataValidation>
    <dataValidation type="list" allowBlank="1" showInputMessage="1" showErrorMessage="1" sqref="L7:L39" xr:uid="{ED90FE87-2E97-4333-A35A-4C3D9B94207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2020-06-14T22:21:42Z</dcterms:created>
  <dcterms:modified xsi:type="dcterms:W3CDTF">2020-09-18T18:25:28Z</dcterms:modified>
</cp:coreProperties>
</file>