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55\Dropbox\DR\2019 GIW\GIW Final\AR-500\"/>
    </mc:Choice>
  </mc:AlternateContent>
  <xr:revisionPtr revIDLastSave="0" documentId="13_ncr:1_{BB174E59-32D0-4C22-93C6-287A1BE549BD}" xr6:coauthVersionLast="43" xr6:coauthVersionMax="43" xr10:uidLastSave="{00000000-0000-0000-0000-000000000000}"/>
  <bookViews>
    <workbookView xWindow="28680" yWindow="-120" windowWidth="29040" windowHeight="15840" xr2:uid="{3608CD73-E399-479E-982F-2E52C8ED349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H3" i="1" l="1"/>
  <c r="V7" i="1"/>
  <c r="U7" i="1"/>
</calcChain>
</file>

<file path=xl/sharedStrings.xml><?xml version="1.0" encoding="utf-8"?>
<sst xmlns="http://schemas.openxmlformats.org/spreadsheetml/2006/main" count="54" uniqueCount="49">
  <si>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</si>
  <si>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</si>
  <si>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</si>
  <si>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</si>
  <si>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</si>
  <si>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</si>
  <si>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</si>
  <si>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</si>
  <si>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</si>
  <si>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</si>
  <si>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</si>
  <si>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</si>
  <si>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</si>
  <si>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</si>
  <si>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</si>
  <si>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</si>
  <si>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</si>
  <si>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</si>
  <si>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</si>
  <si>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</si>
  <si>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</si>
  <si>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</si>
  <si>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</si>
  <si>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</si>
  <si>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</si>
  <si>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</si>
  <si>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</si>
  <si>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</si>
  <si>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</si>
  <si>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</si>
  <si>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Bethlehem House, Inc.</t>
  </si>
  <si>
    <t>BH Transitional Housing Combined</t>
  </si>
  <si>
    <t>AR0023L6F031811</t>
  </si>
  <si>
    <t>TH</t>
  </si>
  <si>
    <t/>
  </si>
  <si>
    <t>Little Rock</t>
  </si>
  <si>
    <t>AR-503</t>
  </si>
  <si>
    <t>Arkansas Balance of State CoC</t>
  </si>
  <si>
    <t>Ouachita Children's Center, Inc.</t>
  </si>
  <si>
    <t>City of West Memphis</t>
  </si>
  <si>
    <t>AR0035L6F031809 Shelter Plus Care Renewal Project</t>
  </si>
  <si>
    <t>AR0035L6F031809</t>
  </si>
  <si>
    <t>PH</t>
  </si>
  <si>
    <t>FMR</t>
  </si>
  <si>
    <t>Little Rock Community Mental Health Center, Inc.</t>
  </si>
  <si>
    <t>Arkansas Management Information System Balance of State Expansion</t>
  </si>
  <si>
    <t>AR0045L6F031805</t>
  </si>
  <si>
    <t>AR-503-New-City of West Memphis Shelter Plus Care #2</t>
  </si>
  <si>
    <t>AR0067L6F031801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</si>
</sst>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E135-AF37-49C3-A7E0-D8A2E14F7927}">
  <sheetPr codeName="Sheet14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308348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124485</v>
      </c>
      <c r="I7" s="15">
        <v>65129</v>
      </c>
      <c r="J7" s="15">
        <v>0</v>
      </c>
      <c r="K7" s="15">
        <v>9500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199114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35376</v>
      </c>
      <c r="H8" s="15">
        <v>0</v>
      </c>
      <c r="I8" s="15">
        <v>0</v>
      </c>
      <c r="J8" s="15">
        <v>0</v>
      </c>
      <c r="K8" s="15">
        <v>0</v>
      </c>
      <c r="L8" s="14" t="s">
        <v>43</v>
      </c>
      <c r="M8" s="16">
        <v>0</v>
      </c>
      <c r="N8" s="16">
        <v>0</v>
      </c>
      <c r="O8" s="16">
        <v>3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7">
        <f t="shared" ref="U8:U19" si="0">SUM(M8:T8)</f>
        <v>4</v>
      </c>
      <c r="V8" s="18">
        <f t="shared" ref="V8:V19" si="1">SUM(F8:K8)</f>
        <v>35376</v>
      </c>
    </row>
    <row r="9" spans="1:22" x14ac:dyDescent="0.25">
      <c r="A9" s="13" t="s">
        <v>44</v>
      </c>
      <c r="B9" s="13" t="s">
        <v>45</v>
      </c>
      <c r="C9" s="14" t="s">
        <v>46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48566</v>
      </c>
      <c r="K9" s="15">
        <v>3655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52221</v>
      </c>
    </row>
    <row r="10" spans="1:22" x14ac:dyDescent="0.25">
      <c r="A10" s="13" t="s">
        <v>39</v>
      </c>
      <c r="B10" s="13" t="s">
        <v>47</v>
      </c>
      <c r="C10" s="14" t="s">
        <v>48</v>
      </c>
      <c r="D10" s="14">
        <v>2020</v>
      </c>
      <c r="E10" s="14" t="s">
        <v>42</v>
      </c>
      <c r="F10" s="15">
        <v>0</v>
      </c>
      <c r="G10" s="15">
        <v>16920</v>
      </c>
      <c r="H10" s="15">
        <v>4717</v>
      </c>
      <c r="I10" s="15">
        <v>0</v>
      </c>
      <c r="J10" s="15">
        <v>0</v>
      </c>
      <c r="K10" s="15">
        <v>0</v>
      </c>
      <c r="L10" s="14" t="s">
        <v>43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21637</v>
      </c>
    </row>
    <row r="11" spans="1:22" x14ac:dyDescent="0.25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25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25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F1093F69-B50C-4580-874F-880DCE5D0AE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5" operator="lessThan">
      <formula>0</formula>
    </cfRule>
  </conditionalFormatting>
  <conditionalFormatting sqref="V7:V19">
    <cfRule type="expression" dxfId="2" priority="6">
      <formula>$V$7&lt;0</formula>
    </cfRule>
  </conditionalFormatting>
  <conditionalFormatting sqref="D7:D19">
    <cfRule type="expression" dxfId="1" priority="4">
      <formula>OR($D7&gt;2020,AND($D7&lt;2020,$D7&lt;&gt;""))</formula>
    </cfRule>
  </conditionalFormatting>
  <conditionalFormatting sqref="C7:C19">
    <cfRule type="expression" dxfId="0" priority="7">
      <formula>(#REF!&gt;1)</formula>
    </cfRule>
  </conditionalFormatting>
  <dataValidations count="3">
    <dataValidation allowBlank="1" showErrorMessage="1" sqref="A6:V6" xr:uid="{EF8C5190-0AEE-4058-A5D2-55283A6975E7}"/>
    <dataValidation type="list" allowBlank="1" showInputMessage="1" showErrorMessage="1" sqref="E7:E19" xr:uid="{6406C13D-225E-4783-858E-EC8F9157CFB7}">
      <formula1>"PH, TH, Joint TH &amp; PH-RRH, HMIS, SSO, TRA, PRA, SRA, S+C/SRO"</formula1>
    </dataValidation>
    <dataValidation type="list" allowBlank="1" showInputMessage="1" showErrorMessage="1" sqref="L7:L19" xr:uid="{14ACD9F2-0E01-46F9-A77E-02643EEF97A3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2019-03-04T18:43:38Z</dcterms:created>
  <dcterms:modified xsi:type="dcterms:W3CDTF">2019-05-13T20:03:01Z</dcterms:modified>
</cp:coreProperties>
</file>