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AR-500\"/>
    </mc:Choice>
  </mc:AlternateContent>
  <xr:revisionPtr revIDLastSave="0" documentId="13_ncr:1_{214907DE-C5A9-4650-AF4E-8A4FBABD46E6}" xr6:coauthVersionLast="45" xr6:coauthVersionMax="45" xr10:uidLastSave="{00000000-0000-0000-0000-000000000000}"/>
  <bookViews>
    <workbookView xWindow="-108" yWindow="-108" windowWidth="27288" windowHeight="17664" xr2:uid="{785DE078-CB69-4ABC-A223-9629ADFD4526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<sst xmlns="http://schemas.openxmlformats.org/spreadsheetml/2006/main" count="54" uniqueCount="47">
  <si>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</si>
  <si>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</si>
  <si>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</si>
  <si>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</si>
  <si>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</si>
  <si>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</si>
  <si>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</si>
  <si>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</si>
  <si>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</si>
  <si>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</si>
  <si>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</si>
  <si>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</si>
  <si>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</si>
  <si>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</si>
  <si>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</si>
  <si>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</si>
  <si>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</si>
  <si>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</si>
  <si>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</si>
  <si>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</si>
  <si>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</si>
  <si>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</si>
  <si>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</si>
  <si>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</si>
  <si>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</si>
  <si>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</si>
  <si>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</si>
  <si>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</si>
  <si>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</si>
  <si>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</si>
  <si>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AR-501</t>
  </si>
  <si>
    <t>City of Fayetteville</t>
  </si>
  <si>
    <t>Hearth PSH bonus (1) - 2019</t>
  </si>
  <si>
    <t>AR0039L6F011906</t>
  </si>
  <si>
    <t>PH</t>
  </si>
  <si>
    <t>Actual Rent</t>
  </si>
  <si>
    <t>Little Rock</t>
  </si>
  <si>
    <t>Fayetteville/Northwest Arkansas CoC</t>
  </si>
  <si>
    <t>Northwest Arkansas Continuum of Care</t>
  </si>
  <si>
    <t>Hearth PSH - 2019</t>
  </si>
  <si>
    <t>AR0043L6F011905</t>
  </si>
  <si>
    <t>Hearth PSH bonus (2) - 2019</t>
  </si>
  <si>
    <t>AR0044L6F011905</t>
  </si>
  <si>
    <t>Housing Authority of the City of Fayetteville, Arkansas</t>
  </si>
  <si>
    <t>Project 25 - R&amp;R</t>
  </si>
  <si>
    <t>AR0071L6F011900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</si>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</sst>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B03D-2C0C-478B-9F66-E8F94FCE01FC}">
  <sheetPr codeName="Sheet13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315528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9" t="s">
        <v>33</v>
      </c>
      <c r="D7" s="14">
        <v>2021</v>
      </c>
      <c r="E7" s="14" t="s">
        <v>34</v>
      </c>
      <c r="F7" s="15">
        <v>0</v>
      </c>
      <c r="G7" s="15">
        <v>27480</v>
      </c>
      <c r="H7" s="15">
        <v>4637</v>
      </c>
      <c r="I7" s="15">
        <v>0</v>
      </c>
      <c r="J7" s="15">
        <v>0</v>
      </c>
      <c r="K7" s="15">
        <v>0</v>
      </c>
      <c r="L7" s="14" t="s">
        <v>35</v>
      </c>
      <c r="M7" s="16">
        <v>0</v>
      </c>
      <c r="N7" s="16">
        <v>0</v>
      </c>
      <c r="O7" s="16">
        <v>3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0" si="0">SUM(M7:T7)</f>
        <v>4</v>
      </c>
      <c r="V7" s="18">
        <f t="shared" ref="V7:V20" si="1">SUM(F7:K7)</f>
        <v>32117</v>
      </c>
    </row>
    <row r="8" spans="1:22" x14ac:dyDescent="0.3">
      <c r="A8" s="13" t="s">
        <v>31</v>
      </c>
      <c r="B8" s="13" t="s">
        <v>39</v>
      </c>
      <c r="C8" s="19" t="s">
        <v>40</v>
      </c>
      <c r="D8" s="14">
        <v>2021</v>
      </c>
      <c r="E8" s="14" t="s">
        <v>34</v>
      </c>
      <c r="F8" s="15">
        <v>0</v>
      </c>
      <c r="G8" s="15">
        <v>134340</v>
      </c>
      <c r="H8" s="15">
        <v>30731</v>
      </c>
      <c r="I8" s="15">
        <v>0</v>
      </c>
      <c r="J8" s="15">
        <v>0</v>
      </c>
      <c r="K8" s="15">
        <v>6355</v>
      </c>
      <c r="L8" s="14" t="s">
        <v>35</v>
      </c>
      <c r="M8" s="16">
        <v>0</v>
      </c>
      <c r="N8" s="16">
        <v>0</v>
      </c>
      <c r="O8" s="16">
        <v>3</v>
      </c>
      <c r="P8" s="16">
        <v>11</v>
      </c>
      <c r="Q8" s="16">
        <v>2</v>
      </c>
      <c r="R8" s="16">
        <v>0</v>
      </c>
      <c r="S8" s="16">
        <v>0</v>
      </c>
      <c r="T8" s="16">
        <v>0</v>
      </c>
      <c r="U8" s="17">
        <f t="shared" si="0"/>
        <v>16</v>
      </c>
      <c r="V8" s="18">
        <f t="shared" si="1"/>
        <v>171426</v>
      </c>
    </row>
    <row r="9" spans="1:22" x14ac:dyDescent="0.3">
      <c r="A9" s="13" t="s">
        <v>31</v>
      </c>
      <c r="B9" s="13" t="s">
        <v>41</v>
      </c>
      <c r="C9" s="19" t="s">
        <v>42</v>
      </c>
      <c r="D9" s="14">
        <v>2021</v>
      </c>
      <c r="E9" s="14" t="s">
        <v>34</v>
      </c>
      <c r="F9" s="15">
        <v>0</v>
      </c>
      <c r="G9" s="15">
        <v>27480</v>
      </c>
      <c r="H9" s="15">
        <v>5734</v>
      </c>
      <c r="I9" s="15">
        <v>0</v>
      </c>
      <c r="J9" s="15">
        <v>0</v>
      </c>
      <c r="K9" s="15">
        <v>2008</v>
      </c>
      <c r="L9" s="14" t="s">
        <v>35</v>
      </c>
      <c r="M9" s="16">
        <v>0</v>
      </c>
      <c r="N9" s="16">
        <v>0</v>
      </c>
      <c r="O9" s="16">
        <v>3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4</v>
      </c>
      <c r="V9" s="18">
        <f t="shared" si="1"/>
        <v>35222</v>
      </c>
    </row>
    <row r="10" spans="1:22" x14ac:dyDescent="0.3">
      <c r="A10" s="13" t="s">
        <v>43</v>
      </c>
      <c r="B10" s="13" t="s">
        <v>44</v>
      </c>
      <c r="C10" s="19" t="s">
        <v>45</v>
      </c>
      <c r="D10" s="14">
        <v>2021</v>
      </c>
      <c r="E10" s="14" t="s">
        <v>34</v>
      </c>
      <c r="F10" s="15">
        <v>0</v>
      </c>
      <c r="G10" s="15">
        <v>53352</v>
      </c>
      <c r="H10" s="15">
        <v>20000</v>
      </c>
      <c r="I10" s="15">
        <v>0</v>
      </c>
      <c r="J10" s="15">
        <v>500</v>
      </c>
      <c r="K10" s="15">
        <v>2911</v>
      </c>
      <c r="L10" s="14" t="s">
        <v>46</v>
      </c>
      <c r="M10" s="16">
        <v>0</v>
      </c>
      <c r="N10" s="16">
        <v>0</v>
      </c>
      <c r="O10" s="16">
        <v>15</v>
      </c>
      <c r="P10" s="16">
        <v>2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17</v>
      </c>
      <c r="V10" s="18">
        <f t="shared" si="1"/>
        <v>76763</v>
      </c>
    </row>
    <row r="11" spans="1:22" x14ac:dyDescent="0.3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3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3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3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4BC9979C-AD48-4C89-B0AF-2EFE39E852C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0">
    <cfRule type="expression" dxfId="3" priority="4">
      <formula>OR($D7&gt;2021,AND($D7&lt;2021,$D7&lt;&gt;""))</formula>
    </cfRule>
  </conditionalFormatting>
  <conditionalFormatting sqref="V7:V20">
    <cfRule type="cellIs" dxfId="2" priority="1" operator="lessThan">
      <formula>0</formula>
    </cfRule>
  </conditionalFormatting>
  <conditionalFormatting sqref="V7:V20">
    <cfRule type="expression" dxfId="1" priority="2">
      <formula>$V$7&lt;0</formula>
    </cfRule>
  </conditionalFormatting>
  <conditionalFormatting sqref="C7:C20">
    <cfRule type="expression" dxfId="0" priority="5">
      <formula>(#REF!&gt;1)</formula>
    </cfRule>
  </conditionalFormatting>
  <dataValidations count="3">
    <dataValidation type="list" allowBlank="1" showInputMessage="1" showErrorMessage="1" sqref="E7:E20" xr:uid="{566614DD-6AB7-4D88-9393-D28D2E0B983B}">
      <formula1>"PH, TH, Joint TH &amp; PH-RRH, HMIS, SSO, TRA, PRA, SRA, S+C/SRO"</formula1>
    </dataValidation>
    <dataValidation allowBlank="1" showErrorMessage="1" sqref="A6:V6 F7:K20 M7:T20" xr:uid="{35C83266-C597-490B-B003-70B6C9625044}"/>
    <dataValidation type="list" allowBlank="1" showInputMessage="1" showErrorMessage="1" sqref="L7:L20" xr:uid="{A4C784D3-8649-41EF-8B5C-759DB3798299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2020-06-14T22:21:45Z</dcterms:created>
  <dcterms:modified xsi:type="dcterms:W3CDTF">2020-07-22T13:02:29Z</dcterms:modified>
</cp:coreProperties>
</file>