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53513\Downloads\"/>
    </mc:Choice>
  </mc:AlternateContent>
  <xr:revisionPtr revIDLastSave="0" documentId="13_ncr:1_{237FD057-1E60-4F97-A076-35D2486AF912}" xr6:coauthVersionLast="47" xr6:coauthVersionMax="47" xr10:uidLastSave="{00000000-0000-0000-0000-000000000000}"/>
  <bookViews>
    <workbookView xWindow="33720" yWindow="4965" windowWidth="29040" windowHeight="15840" xr2:uid="{00000000-000D-0000-FFFF-FFFF00000000}"/>
  </bookViews>
  <sheets>
    <sheet name="Cover Sheet" sheetId="9" r:id="rId1"/>
    <sheet name="Staff Salaries and Fringe" sheetId="8" r:id="rId2"/>
    <sheet name="Itemized Expenses" sheetId="16" r:id="rId3"/>
  </sheets>
  <definedNames>
    <definedName name="Activities">#REF!</definedName>
    <definedName name="kfkfkf">#REF!</definedName>
    <definedName name="_xlnm.Print_Area" localSheetId="0">'Cover Sheet'!$A$1:$D$35</definedName>
    <definedName name="_xlnm.Print_Area" localSheetId="2">'Itemized Expenses'!#REF!</definedName>
    <definedName name="_xlnm.Print_Area" localSheetId="1">'Staff Salaries and Fringe'!$A$1:$X$39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8" i="16" l="1"/>
  <c r="I28" i="16"/>
  <c r="J28" i="16"/>
  <c r="G28" i="16"/>
  <c r="A28" i="16"/>
  <c r="K3" i="16"/>
  <c r="K4" i="16"/>
  <c r="K5" i="16"/>
  <c r="K6" i="16"/>
  <c r="K7" i="16"/>
  <c r="K8" i="16"/>
  <c r="K11" i="16"/>
  <c r="K12" i="16"/>
  <c r="K13" i="16"/>
  <c r="K14" i="16"/>
  <c r="K15" i="16"/>
  <c r="K16" i="16"/>
  <c r="K17" i="16"/>
  <c r="K18" i="16"/>
  <c r="K20" i="16"/>
  <c r="K21" i="16"/>
  <c r="K22" i="16"/>
  <c r="V3" i="8"/>
  <c r="N3" i="8"/>
  <c r="N4" i="8"/>
  <c r="B27" i="16"/>
  <c r="P3" i="8"/>
  <c r="O36" i="8"/>
  <c r="F2" i="8"/>
  <c r="N5" i="8" s="1"/>
  <c r="P30" i="8"/>
  <c r="P31" i="8"/>
  <c r="P32" i="8"/>
  <c r="P4" i="8"/>
  <c r="P5" i="8"/>
  <c r="P6" i="8"/>
  <c r="P7" i="8"/>
  <c r="P15" i="8"/>
  <c r="P16" i="8"/>
  <c r="P17" i="8"/>
  <c r="P25" i="8"/>
  <c r="P26" i="8"/>
  <c r="Q36" i="8"/>
  <c r="R34" i="8"/>
  <c r="R35" i="8"/>
  <c r="R4" i="8"/>
  <c r="R12" i="8"/>
  <c r="R13" i="8"/>
  <c r="R14" i="8"/>
  <c r="R15" i="8"/>
  <c r="R22" i="8"/>
  <c r="R23" i="8"/>
  <c r="R24" i="8"/>
  <c r="R25" i="8"/>
  <c r="S36" i="8"/>
  <c r="T31" i="8"/>
  <c r="T32" i="8"/>
  <c r="T33" i="8"/>
  <c r="T34" i="8"/>
  <c r="T6" i="8"/>
  <c r="T7" i="8"/>
  <c r="T8" i="8"/>
  <c r="T12" i="8"/>
  <c r="T17" i="8"/>
  <c r="T21" i="8"/>
  <c r="T22" i="8"/>
  <c r="T24" i="8"/>
  <c r="U36" i="8"/>
  <c r="V30" i="8"/>
  <c r="V31" i="8"/>
  <c r="V33" i="8"/>
  <c r="V4" i="8"/>
  <c r="V5" i="8"/>
  <c r="V6" i="8"/>
  <c r="V8" i="8"/>
  <c r="V14" i="8"/>
  <c r="V15" i="8"/>
  <c r="V16" i="8"/>
  <c r="V17" i="8"/>
  <c r="V21" i="8"/>
  <c r="V24" i="8"/>
  <c r="V25" i="8"/>
  <c r="V26" i="8"/>
  <c r="F29" i="8"/>
  <c r="H30" i="8" s="1"/>
  <c r="W30" i="8"/>
  <c r="W31" i="8"/>
  <c r="W32" i="8"/>
  <c r="W33" i="8"/>
  <c r="W34" i="8"/>
  <c r="W35" i="8"/>
  <c r="F20" i="8"/>
  <c r="N21" i="8" s="1"/>
  <c r="W21" i="8"/>
  <c r="W22" i="8"/>
  <c r="W23" i="8"/>
  <c r="W24" i="8"/>
  <c r="W25" i="8"/>
  <c r="W26" i="8"/>
  <c r="U27" i="8"/>
  <c r="S27" i="8"/>
  <c r="Q27" i="8"/>
  <c r="O27" i="8"/>
  <c r="F11" i="8"/>
  <c r="H13" i="8" s="1"/>
  <c r="J12" i="8"/>
  <c r="J14" i="8"/>
  <c r="H16" i="8"/>
  <c r="W12" i="8"/>
  <c r="W18" i="8" s="1"/>
  <c r="W13" i="8"/>
  <c r="W14" i="8"/>
  <c r="W15" i="8"/>
  <c r="W16" i="8"/>
  <c r="W17" i="8"/>
  <c r="U18" i="8"/>
  <c r="S18" i="8"/>
  <c r="Q18" i="8"/>
  <c r="O18" i="8"/>
  <c r="W7" i="8"/>
  <c r="W8" i="8"/>
  <c r="J4" i="8"/>
  <c r="J5" i="8"/>
  <c r="L5" i="8"/>
  <c r="H6" i="8"/>
  <c r="L6" i="8"/>
  <c r="J7" i="8"/>
  <c r="L7" i="8"/>
  <c r="N7" i="8"/>
  <c r="J8" i="8"/>
  <c r="H3" i="8"/>
  <c r="J3" i="8"/>
  <c r="W4" i="8"/>
  <c r="W5" i="8"/>
  <c r="W6" i="8"/>
  <c r="W3" i="8"/>
  <c r="O9" i="8"/>
  <c r="Q9" i="8"/>
  <c r="S9" i="8"/>
  <c r="U9" i="8"/>
  <c r="H2" i="8"/>
  <c r="H11" i="8"/>
  <c r="H20" i="8"/>
  <c r="H29" i="8"/>
  <c r="B24" i="16"/>
  <c r="M36" i="8"/>
  <c r="K36" i="8"/>
  <c r="I36" i="8"/>
  <c r="G36" i="8"/>
  <c r="M27" i="8"/>
  <c r="K27" i="8"/>
  <c r="I27" i="8"/>
  <c r="G27" i="8"/>
  <c r="M18" i="8"/>
  <c r="K18" i="8"/>
  <c r="I18" i="8"/>
  <c r="G18" i="8"/>
  <c r="I9" i="8"/>
  <c r="K9" i="8"/>
  <c r="M9" i="8"/>
  <c r="G9" i="8"/>
  <c r="H14" i="8" l="1"/>
  <c r="J16" i="8"/>
  <c r="W27" i="8"/>
  <c r="W36" i="8"/>
  <c r="N35" i="8"/>
  <c r="N33" i="8"/>
  <c r="N31" i="8"/>
  <c r="L33" i="8"/>
  <c r="H35" i="8"/>
  <c r="H33" i="8"/>
  <c r="H31" i="8"/>
  <c r="H36" i="8" s="1"/>
  <c r="N34" i="8"/>
  <c r="N32" i="8"/>
  <c r="N30" i="8"/>
  <c r="L34" i="8"/>
  <c r="L32" i="8"/>
  <c r="L30" i="8"/>
  <c r="L35" i="8"/>
  <c r="L31" i="8"/>
  <c r="J35" i="8"/>
  <c r="J33" i="8"/>
  <c r="J31" i="8"/>
  <c r="J34" i="8"/>
  <c r="J32" i="8"/>
  <c r="J30" i="8"/>
  <c r="H34" i="8"/>
  <c r="H32" i="8"/>
  <c r="W9" i="8"/>
  <c r="H12" i="8"/>
  <c r="N16" i="8"/>
  <c r="N14" i="8"/>
  <c r="N12" i="8"/>
  <c r="L16" i="8"/>
  <c r="L14" i="8"/>
  <c r="L12" i="8"/>
  <c r="N17" i="8"/>
  <c r="L15" i="8"/>
  <c r="L13" i="8"/>
  <c r="N15" i="8"/>
  <c r="N13" i="8"/>
  <c r="L17" i="8"/>
  <c r="J17" i="8"/>
  <c r="J15" i="8"/>
  <c r="J13" i="8"/>
  <c r="H17" i="8"/>
  <c r="H15" i="8"/>
  <c r="V36" i="8"/>
  <c r="P9" i="8"/>
  <c r="P36" i="8"/>
  <c r="L4" i="8"/>
  <c r="N8" i="8"/>
  <c r="H7" i="8"/>
  <c r="H5" i="8"/>
  <c r="X5" i="8" s="1"/>
  <c r="V23" i="8"/>
  <c r="V13" i="8"/>
  <c r="V35" i="8"/>
  <c r="T26" i="8"/>
  <c r="T16" i="8"/>
  <c r="T5" i="8"/>
  <c r="T30" i="8"/>
  <c r="T36" i="8" s="1"/>
  <c r="R21" i="8"/>
  <c r="R27" i="8" s="1"/>
  <c r="R8" i="8"/>
  <c r="R33" i="8"/>
  <c r="P24" i="8"/>
  <c r="P14" i="8"/>
  <c r="R3" i="8"/>
  <c r="L3" i="8"/>
  <c r="T3" i="8"/>
  <c r="T9" i="8" s="1"/>
  <c r="L8" i="8"/>
  <c r="V22" i="8"/>
  <c r="V27" i="8" s="1"/>
  <c r="V12" i="8"/>
  <c r="V18" i="8" s="1"/>
  <c r="V34" i="8"/>
  <c r="T25" i="8"/>
  <c r="T27" i="8" s="1"/>
  <c r="T15" i="8"/>
  <c r="T4" i="8"/>
  <c r="R7" i="8"/>
  <c r="R32" i="8"/>
  <c r="P23" i="8"/>
  <c r="P13" i="8"/>
  <c r="P35" i="8"/>
  <c r="T14" i="8"/>
  <c r="R17" i="8"/>
  <c r="R6" i="8"/>
  <c r="R31" i="8"/>
  <c r="P22" i="8"/>
  <c r="P12" i="8"/>
  <c r="P34" i="8"/>
  <c r="N6" i="8"/>
  <c r="N9" i="8" s="1"/>
  <c r="H8" i="8"/>
  <c r="J6" i="8"/>
  <c r="J9" i="8" s="1"/>
  <c r="H4" i="8"/>
  <c r="X4" i="8" s="1"/>
  <c r="V7" i="8"/>
  <c r="V9" i="8" s="1"/>
  <c r="V38" i="8" s="1"/>
  <c r="J2" i="16" s="1"/>
  <c r="J24" i="16" s="1"/>
  <c r="V32" i="8"/>
  <c r="T23" i="8"/>
  <c r="T13" i="8"/>
  <c r="T18" i="8" s="1"/>
  <c r="T35" i="8"/>
  <c r="R26" i="8"/>
  <c r="R16" i="8"/>
  <c r="R5" i="8"/>
  <c r="R30" i="8"/>
  <c r="P21" i="8"/>
  <c r="P8" i="8"/>
  <c r="P33" i="8"/>
  <c r="H24" i="8"/>
  <c r="H23" i="8"/>
  <c r="N25" i="8"/>
  <c r="H25" i="8"/>
  <c r="N24" i="8"/>
  <c r="L21" i="8"/>
  <c r="N26" i="8"/>
  <c r="L23" i="8"/>
  <c r="L24" i="8"/>
  <c r="J21" i="8"/>
  <c r="J26" i="8"/>
  <c r="H26" i="8"/>
  <c r="N22" i="8"/>
  <c r="L22" i="8"/>
  <c r="J24" i="8"/>
  <c r="H21" i="8"/>
  <c r="L25" i="8"/>
  <c r="J22" i="8"/>
  <c r="J25" i="8"/>
  <c r="N23" i="8"/>
  <c r="H22" i="8"/>
  <c r="L26" i="8"/>
  <c r="J23" i="8"/>
  <c r="X32" i="8" l="1"/>
  <c r="J18" i="8"/>
  <c r="X17" i="8"/>
  <c r="X16" i="8"/>
  <c r="X31" i="8"/>
  <c r="L36" i="8"/>
  <c r="X33" i="8"/>
  <c r="J36" i="8"/>
  <c r="N36" i="8"/>
  <c r="H18" i="8"/>
  <c r="N27" i="8"/>
  <c r="N38" i="8" s="1"/>
  <c r="F2" i="16" s="1"/>
  <c r="F24" i="16" s="1"/>
  <c r="H27" i="8"/>
  <c r="X23" i="8"/>
  <c r="X15" i="8"/>
  <c r="L18" i="8"/>
  <c r="N18" i="8"/>
  <c r="T38" i="8"/>
  <c r="I2" i="16" s="1"/>
  <c r="I24" i="16" s="1"/>
  <c r="X7" i="8"/>
  <c r="X3" i="8"/>
  <c r="L9" i="8"/>
  <c r="X21" i="8"/>
  <c r="X34" i="8"/>
  <c r="X13" i="8"/>
  <c r="R18" i="8"/>
  <c r="X6" i="8"/>
  <c r="X30" i="8"/>
  <c r="R36" i="8"/>
  <c r="X8" i="8"/>
  <c r="R9" i="8"/>
  <c r="X14" i="8"/>
  <c r="X35" i="8"/>
  <c r="X26" i="8"/>
  <c r="X22" i="8"/>
  <c r="P27" i="8"/>
  <c r="X12" i="8"/>
  <c r="P18" i="8"/>
  <c r="P38" i="8" s="1"/>
  <c r="G2" i="16" s="1"/>
  <c r="G24" i="16" s="1"/>
  <c r="H9" i="8"/>
  <c r="X24" i="8"/>
  <c r="L27" i="8"/>
  <c r="J27" i="8"/>
  <c r="X25" i="8"/>
  <c r="F28" i="16" l="1"/>
  <c r="F30" i="16" s="1"/>
  <c r="J38" i="8"/>
  <c r="D2" i="16" s="1"/>
  <c r="D24" i="16" s="1"/>
  <c r="D28" i="16" s="1"/>
  <c r="X36" i="8"/>
  <c r="H38" i="8"/>
  <c r="C2" i="16" s="1"/>
  <c r="C24" i="16" s="1"/>
  <c r="C28" i="16" s="1"/>
  <c r="X18" i="8"/>
  <c r="R38" i="8"/>
  <c r="H2" i="16" s="1"/>
  <c r="H24" i="16" s="1"/>
  <c r="X9" i="8"/>
  <c r="L38" i="8"/>
  <c r="E2" i="16" s="1"/>
  <c r="E24" i="16" s="1"/>
  <c r="X27" i="8"/>
  <c r="E28" i="16" l="1"/>
  <c r="E30" i="16" s="1"/>
  <c r="D30" i="16"/>
  <c r="C30" i="16"/>
  <c r="K2" i="16"/>
  <c r="K24" i="16"/>
  <c r="K28" i="16" s="1"/>
  <c r="X38" i="8"/>
  <c r="K30" i="16" l="1"/>
</calcChain>
</file>

<file path=xl/sharedStrings.xml><?xml version="1.0" encoding="utf-8"?>
<sst xmlns="http://schemas.openxmlformats.org/spreadsheetml/2006/main" count="121" uniqueCount="110">
  <si>
    <t>GRANT ACTIVITY REPORT</t>
  </si>
  <si>
    <t>Throughout this report, enter data only in the yellow fields.</t>
  </si>
  <si>
    <t>Grantee Name:</t>
  </si>
  <si>
    <t>Howtown Community Counseling</t>
  </si>
  <si>
    <t>Address:</t>
  </si>
  <si>
    <t>123 Maple Ave., Howtown, MA</t>
  </si>
  <si>
    <t>Grant Number:</t>
  </si>
  <si>
    <t>HC-220421029</t>
  </si>
  <si>
    <t>Period of Performance:</t>
  </si>
  <si>
    <t>October 1, 2022 - September 30, 2023</t>
  </si>
  <si>
    <t>This Report seeks reimbursement for:</t>
  </si>
  <si>
    <t>Quarter 1 (Oct - Dec 2022)</t>
  </si>
  <si>
    <t>x</t>
  </si>
  <si>
    <t>Quarter 2 (Jan - Mar 2023)</t>
  </si>
  <si>
    <t>Quarter 3 (Apr - Jun 2023)</t>
  </si>
  <si>
    <t>Quarter 4 (Jul - Sep 2023)</t>
  </si>
  <si>
    <t>Approved Extension?</t>
  </si>
  <si>
    <t>No</t>
  </si>
  <si>
    <t>Quarter 5 (Oct - Dec 2023)</t>
  </si>
  <si>
    <t>Quarter 6 (Jan - Mar 2024)</t>
  </si>
  <si>
    <t>Quarter 7 (Apr - Jun 2024)</t>
  </si>
  <si>
    <t>Quarter 8 (Jul - Sep 2024)</t>
  </si>
  <si>
    <t>“By signing this report, I certify to the best of my knowledge and belief that the report is true, complete, and accurate, and the expenditures, disbursements and cash receipts are for the purposes and objectives set forth in the terms and conditions of the Federal award. I certify that the agency complies with nonprofit and tax-exempt status requirements at 24 CFR 214.103(a). I certify that requests for reimbursements under the grant award have not been reimbursed by any other funding source. I certify that all reimbursement requests comply with the Federal agency’s procurement and travel policies, in addition to the requirements set forth in 2 CFR 200.318 and 2 CFR 200.475. I certify that, as of the final compliance date in accordance with 24 CFR 5.111(a), all housing counseling required under or provided in connection with HUD programs has been provided by a HUD-certified housing counselor. The agency, including the directors, partners, officers, principals, or employees, has been screened in accordance with 24 CFR 214.103(c). I certify that the agency and the agency’s employees have not been convicted for a violation under Federal law relating to an election of a Federal office, 24 CFR 214.311(c)(1). I am aware that any false, fictitious, or fraudulent information, or the omission of any material fact, may subject me to criminal, civil or administrative penalties for fraud, false statements, false claims or otherwise. (U.S. Code Title 18, Section 1001 and Title 31, Sections 3729 – 3730 and 3801 – 3812).”</t>
  </si>
  <si>
    <t>Name of Official:</t>
  </si>
  <si>
    <t>Title of Official:</t>
  </si>
  <si>
    <t>Signature of Authorized Official</t>
  </si>
  <si>
    <t>Telephone #:</t>
  </si>
  <si>
    <t>Email:</t>
  </si>
  <si>
    <t>Initial to confirm submission:</t>
  </si>
  <si>
    <t>Type Here</t>
  </si>
  <si>
    <t>Validated HCS Agency Profile</t>
  </si>
  <si>
    <t>Submitted Form HUD-9902 to HCS</t>
  </si>
  <si>
    <t>Completed Staff Salaries and Fringe</t>
  </si>
  <si>
    <t>Completed Itemized Expenses</t>
  </si>
  <si>
    <t>Completed Final Report (if applicable)</t>
  </si>
  <si>
    <t>Extension</t>
  </si>
  <si>
    <t>Yes</t>
  </si>
  <si>
    <r>
      <t xml:space="preserve">Staff Name and Title 
</t>
    </r>
    <r>
      <rPr>
        <sz val="9"/>
        <rFont val="Arial"/>
        <family val="2"/>
      </rPr>
      <t>(When specifying activity, do not use "Admin," "Other," or "Misc.")</t>
    </r>
  </si>
  <si>
    <t>FHA Cert. ID #</t>
  </si>
  <si>
    <t>Cert. Verified by POC</t>
  </si>
  <si>
    <t>Hourly Rate for Salary</t>
  </si>
  <si>
    <t>Hourly Rate for Fringe</t>
  </si>
  <si>
    <t>Total Hourly Rate</t>
  </si>
  <si>
    <t>Quarter 1 Total Hours</t>
  </si>
  <si>
    <t>Quarter 1 Costs</t>
  </si>
  <si>
    <t>Quarter 2 Total Hours</t>
  </si>
  <si>
    <t>Quarter 2 Costs</t>
  </si>
  <si>
    <t>Quarter 3 Total Hours</t>
  </si>
  <si>
    <t>Quarter 3 Costs</t>
  </si>
  <si>
    <t>Quarter 4 Total Hours</t>
  </si>
  <si>
    <t>Quarter 4 Costs</t>
  </si>
  <si>
    <t>Quarter 5 Total Hours</t>
  </si>
  <si>
    <t>Quarter 5 Costs</t>
  </si>
  <si>
    <t>Quarter 6 Total Hours</t>
  </si>
  <si>
    <t>Quarter 6 Costs</t>
  </si>
  <si>
    <t>Quarter 7 Total Hours</t>
  </si>
  <si>
    <t>Quarter 7 Costs</t>
  </si>
  <si>
    <t>Quarter 8 Total Hours</t>
  </si>
  <si>
    <t>Quarter 8 Costs</t>
  </si>
  <si>
    <t>Cumulative Hours To Date</t>
  </si>
  <si>
    <t>Cumulative Costs To Date</t>
  </si>
  <si>
    <t>Jane Doe, Housing Counselor</t>
  </si>
  <si>
    <t>Y</t>
  </si>
  <si>
    <t>Pre-purchase counseling</t>
  </si>
  <si>
    <t>Forceclosure counseling</t>
  </si>
  <si>
    <t>Total Staff Member #1</t>
  </si>
  <si>
    <t>Total Staff Member #2</t>
  </si>
  <si>
    <t>Total Staff Member #3</t>
  </si>
  <si>
    <t>Total Staff Member #4</t>
  </si>
  <si>
    <t>Total</t>
  </si>
  <si>
    <t>Line Item</t>
  </si>
  <si>
    <t>Approved Budget</t>
  </si>
  <si>
    <t>Quarter 1</t>
  </si>
  <si>
    <t>Quarter 2</t>
  </si>
  <si>
    <t>Quarter 3</t>
  </si>
  <si>
    <t>Quarter 4</t>
  </si>
  <si>
    <t>Quarter 5</t>
  </si>
  <si>
    <t>Quarter 6</t>
  </si>
  <si>
    <t>Quarter 7</t>
  </si>
  <si>
    <t>Quarter 8</t>
  </si>
  <si>
    <t>Cumulative to Date</t>
  </si>
  <si>
    <r>
      <t>Salaries and Fringe</t>
    </r>
    <r>
      <rPr>
        <i/>
        <sz val="10"/>
        <color theme="1"/>
        <rFont val="Arial"/>
        <family val="2"/>
      </rPr>
      <t xml:space="preserve"> (carried over from previous tab)</t>
    </r>
  </si>
  <si>
    <t>Training</t>
  </si>
  <si>
    <t>Travel</t>
  </si>
  <si>
    <t>Marketing/Advertising</t>
  </si>
  <si>
    <t>Credit Reports</t>
  </si>
  <si>
    <t>Other (specify): CMS subscription</t>
  </si>
  <si>
    <t>Other (specify):</t>
  </si>
  <si>
    <r>
      <t xml:space="preserve">If the grantee has any of the following </t>
    </r>
    <r>
      <rPr>
        <b/>
        <sz val="10"/>
        <color theme="1"/>
        <rFont val="Arial"/>
        <family val="2"/>
      </rPr>
      <t>shared direct costs</t>
    </r>
    <r>
      <rPr>
        <sz val="10"/>
        <color theme="1"/>
        <rFont val="Arial"/>
        <family val="2"/>
      </rPr>
      <t>, they should provide an explanation of their allocation methodology (i.e. how they determined the percentage/amount imputed to Housing Counseling)</t>
    </r>
  </si>
  <si>
    <t>Accounting / Audit fee</t>
  </si>
  <si>
    <t>Insurance</t>
  </si>
  <si>
    <t>Phone</t>
  </si>
  <si>
    <t>Postage</t>
  </si>
  <si>
    <t xml:space="preserve">Printing </t>
  </si>
  <si>
    <t>Rent</t>
  </si>
  <si>
    <t>Supplies</t>
  </si>
  <si>
    <t>Technology (specify):</t>
  </si>
  <si>
    <t>Durable Equipment over $5000 per unit (specify):</t>
  </si>
  <si>
    <t>Total Direct Costs</t>
  </si>
  <si>
    <t>Indirect Costs (select from the options below):</t>
  </si>
  <si>
    <t>De Minimis Rate</t>
  </si>
  <si>
    <t>MTDC</t>
  </si>
  <si>
    <t>Total Costs</t>
  </si>
  <si>
    <t>Please explain any budget variances in excess of 10% [2 CFR 200.308(f)]</t>
  </si>
  <si>
    <t>Indirect cost options</t>
  </si>
  <si>
    <t>None</t>
  </si>
  <si>
    <t>NICRA (indicate percentage in box to right)</t>
  </si>
  <si>
    <t>Cost Basis</t>
  </si>
  <si>
    <t>Salaries and Fringe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</si>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</sst>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6" x14ac:knownFonts="1">
    <font>
      <sz val="11"/>
      <color theme="1"/>
      <name val="Calibri"/>
      <family val="2"/>
      <scheme val="minor"/>
    </font>
    <font>
      <sz val="10"/>
      <name val="Helv"/>
      <family val="2"/>
    </font>
    <font>
      <sz val="12"/>
      <name val="Arial"/>
      <family val="2"/>
    </font>
    <font>
      <sz val="10"/>
      <name val="Arial"/>
      <family val="2"/>
    </font>
    <font>
      <sz val="8"/>
      <name val="Calibri"/>
      <family val="2"/>
    </font>
    <font>
      <sz val="11"/>
      <color theme="1"/>
      <name val="Calibri"/>
      <family val="2"/>
      <scheme val="minor"/>
    </font>
    <font>
      <u/>
      <sz val="11"/>
      <color theme="10"/>
      <name val="Calibri"/>
      <family val="2"/>
      <scheme val="minor"/>
    </font>
    <font>
      <sz val="11"/>
      <color theme="1"/>
      <name val="Arial"/>
      <family val="2"/>
    </font>
    <font>
      <sz val="10"/>
      <color theme="1"/>
      <name val="Arial"/>
      <family val="2"/>
    </font>
    <font>
      <b/>
      <sz val="12"/>
      <color theme="1"/>
      <name val="Arial"/>
      <family val="2"/>
    </font>
    <font>
      <b/>
      <sz val="10"/>
      <color theme="1"/>
      <name val="Arial"/>
      <family val="2"/>
    </font>
    <font>
      <b/>
      <sz val="14"/>
      <color theme="1"/>
      <name val="Arial"/>
      <family val="2"/>
    </font>
    <font>
      <sz val="12"/>
      <color theme="1"/>
      <name val="Arial"/>
      <family val="2"/>
    </font>
    <font>
      <i/>
      <sz val="11"/>
      <color theme="3"/>
      <name val="Arial"/>
      <family val="2"/>
    </font>
    <font>
      <i/>
      <sz val="12"/>
      <color theme="3"/>
      <name val="Arial"/>
      <family val="2"/>
    </font>
    <font>
      <u/>
      <sz val="11"/>
      <color theme="10"/>
      <name val="Arial"/>
      <family val="2"/>
    </font>
    <font>
      <b/>
      <sz val="11"/>
      <color rgb="FFFF0000"/>
      <name val="Arial"/>
      <family val="2"/>
    </font>
    <font>
      <i/>
      <sz val="12"/>
      <color theme="3"/>
      <name val="Helv"/>
      <family val="2"/>
    </font>
    <font>
      <b/>
      <sz val="22"/>
      <color theme="1"/>
      <name val="Arial"/>
      <family val="2"/>
    </font>
    <font>
      <sz val="11"/>
      <color rgb="FFFF0000"/>
      <name val="Arial"/>
      <family val="2"/>
    </font>
    <font>
      <i/>
      <sz val="11"/>
      <color theme="3"/>
      <name val="Helv"/>
      <family val="2"/>
    </font>
    <font>
      <b/>
      <sz val="9"/>
      <name val="Arial"/>
      <family val="2"/>
    </font>
    <font>
      <sz val="9"/>
      <name val="Arial"/>
      <family val="2"/>
    </font>
    <font>
      <sz val="9"/>
      <name val="Helv"/>
      <family val="2"/>
    </font>
    <font>
      <i/>
      <sz val="10"/>
      <color theme="1"/>
      <name val="Arial"/>
      <family val="2"/>
    </font>
    <font>
      <b/>
      <sz val="11"/>
      <color rgb="FFC00000"/>
      <name val="Arial"/>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599963377788628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5">
    <xf numFmtId="0" fontId="0" fillId="0" borderId="0"/>
    <xf numFmtId="43" fontId="5" fillId="0" borderId="0" applyFont="0" applyFill="0" applyBorder="0" applyAlignment="0" applyProtection="0"/>
    <xf numFmtId="44" fontId="5" fillId="0" borderId="0" applyFont="0" applyFill="0" applyBorder="0" applyAlignment="0" applyProtection="0"/>
    <xf numFmtId="0" fontId="6" fillId="0" borderId="0" applyNumberFormat="0" applyFill="0" applyBorder="0" applyAlignment="0" applyProtection="0"/>
    <xf numFmtId="9" fontId="5" fillId="0" borderId="0" applyFont="0" applyFill="0" applyBorder="0" applyAlignment="0" applyProtection="0"/>
  </cellStyleXfs>
  <cellXfs count="154">
    <xf numFmtId="0" fontId="0" fillId="0" borderId="0" xfId="0"/>
    <xf numFmtId="0" fontId="1" fillId="0" borderId="0" xfId="0" applyFont="1" applyAlignment="1">
      <alignment horizontal="justify" vertical="top" wrapText="1"/>
    </xf>
    <xf numFmtId="0" fontId="7" fillId="0" borderId="0" xfId="0" applyFont="1"/>
    <xf numFmtId="0" fontId="8" fillId="0" borderId="1" xfId="0" applyFont="1" applyBorder="1" applyAlignment="1">
      <alignment vertical="center" wrapText="1"/>
    </xf>
    <xf numFmtId="43" fontId="8" fillId="0" borderId="1" xfId="2" applyNumberFormat="1" applyFont="1" applyBorder="1" applyAlignment="1">
      <alignment horizontal="right" vertical="center" wrapText="1"/>
    </xf>
    <xf numFmtId="44" fontId="8" fillId="0" borderId="1" xfId="2" applyFont="1" applyBorder="1" applyAlignment="1">
      <alignment horizontal="right" vertical="center" wrapText="1"/>
    </xf>
    <xf numFmtId="0" fontId="9" fillId="0" borderId="0" xfId="0" applyFont="1" applyAlignment="1">
      <alignment horizontal="left" vertical="center"/>
    </xf>
    <xf numFmtId="44" fontId="8" fillId="0" borderId="1" xfId="2" applyFont="1" applyFill="1" applyBorder="1" applyAlignment="1">
      <alignment horizontal="right" vertical="center" wrapText="1"/>
    </xf>
    <xf numFmtId="44" fontId="10" fillId="2" borderId="1" xfId="2" applyFont="1" applyFill="1" applyBorder="1" applyAlignment="1">
      <alignment vertical="center" wrapText="1"/>
    </xf>
    <xf numFmtId="44" fontId="8" fillId="2" borderId="1" xfId="2" applyFont="1" applyFill="1" applyBorder="1" applyAlignment="1">
      <alignment horizontal="right" vertical="center" wrapText="1"/>
    </xf>
    <xf numFmtId="43" fontId="8" fillId="2" borderId="1" xfId="2" applyNumberFormat="1" applyFont="1" applyFill="1" applyBorder="1" applyAlignment="1">
      <alignment horizontal="right" vertical="center" wrapText="1"/>
    </xf>
    <xf numFmtId="0" fontId="10" fillId="3" borderId="2" xfId="0" applyFont="1" applyFill="1" applyBorder="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left" vertical="center" wrapText="1"/>
    </xf>
    <xf numFmtId="0" fontId="12" fillId="0" borderId="0" xfId="0" applyFont="1"/>
    <xf numFmtId="0" fontId="9" fillId="0" borderId="0" xfId="0" applyFont="1"/>
    <xf numFmtId="0" fontId="13" fillId="0" borderId="0" xfId="0" applyFont="1" applyAlignment="1">
      <alignment horizontal="left" vertical="center"/>
    </xf>
    <xf numFmtId="0" fontId="14" fillId="0" borderId="0" xfId="0" applyFont="1" applyAlignment="1">
      <alignment horizontal="left" vertical="center"/>
    </xf>
    <xf numFmtId="0" fontId="10" fillId="0" borderId="2" xfId="0" applyFont="1" applyBorder="1" applyAlignment="1">
      <alignment horizontal="center" vertical="center" wrapText="1"/>
    </xf>
    <xf numFmtId="44" fontId="10" fillId="0" borderId="2" xfId="2" applyFont="1" applyBorder="1" applyAlignment="1">
      <alignment horizontal="center" vertical="center" wrapText="1"/>
    </xf>
    <xf numFmtId="0" fontId="11" fillId="0" borderId="0" xfId="0" applyFont="1" applyAlignment="1">
      <alignment horizontal="left" wrapText="1"/>
    </xf>
    <xf numFmtId="0" fontId="15" fillId="0" borderId="0" xfId="3" applyFont="1" applyBorder="1" applyAlignment="1">
      <alignment vertical="center"/>
    </xf>
    <xf numFmtId="0" fontId="16" fillId="0" borderId="3" xfId="0" applyFont="1" applyBorder="1" applyAlignment="1">
      <alignment horizontal="left" vertical="top"/>
    </xf>
    <xf numFmtId="0" fontId="8" fillId="0" borderId="0" xfId="0" applyFont="1" applyAlignment="1">
      <alignment vertical="center" wrapText="1"/>
    </xf>
    <xf numFmtId="43" fontId="8" fillId="0" borderId="0" xfId="2" applyNumberFormat="1" applyFont="1" applyFill="1" applyBorder="1" applyAlignment="1">
      <alignment vertical="center" wrapText="1"/>
    </xf>
    <xf numFmtId="43" fontId="8" fillId="0" borderId="0" xfId="2" applyNumberFormat="1" applyFont="1" applyFill="1" applyBorder="1" applyAlignment="1">
      <alignment horizontal="right" vertical="center" wrapText="1"/>
    </xf>
    <xf numFmtId="43" fontId="8" fillId="0" borderId="5" xfId="2" applyNumberFormat="1" applyFont="1" applyFill="1" applyBorder="1" applyAlignment="1">
      <alignment horizontal="right" vertical="center" wrapText="1"/>
    </xf>
    <xf numFmtId="43" fontId="8" fillId="0" borderId="1" xfId="2" applyNumberFormat="1" applyFont="1" applyFill="1" applyBorder="1" applyAlignment="1">
      <alignment horizontal="right" vertical="center" wrapText="1"/>
    </xf>
    <xf numFmtId="9" fontId="8" fillId="2" borderId="1" xfId="4" applyFont="1" applyFill="1" applyBorder="1" applyAlignment="1">
      <alignment horizontal="center" vertical="center" wrapText="1"/>
    </xf>
    <xf numFmtId="0" fontId="8" fillId="0" borderId="6" xfId="0" applyFont="1" applyBorder="1" applyAlignment="1">
      <alignment vertical="center" wrapText="1"/>
    </xf>
    <xf numFmtId="44" fontId="8" fillId="0" borderId="7" xfId="2" applyFont="1" applyFill="1" applyBorder="1" applyAlignment="1">
      <alignment horizontal="right" vertical="center" wrapText="1"/>
    </xf>
    <xf numFmtId="0" fontId="16" fillId="0" borderId="0" xfId="0" applyFont="1" applyAlignment="1">
      <alignment horizontal="left" vertical="top"/>
    </xf>
    <xf numFmtId="0" fontId="8" fillId="2" borderId="8" xfId="0" applyFont="1" applyFill="1" applyBorder="1" applyAlignment="1">
      <alignment vertical="center" wrapText="1"/>
    </xf>
    <xf numFmtId="9" fontId="8" fillId="0" borderId="1" xfId="4" applyFont="1" applyFill="1" applyBorder="1" applyAlignment="1">
      <alignment horizontal="left" vertical="center" wrapText="1"/>
    </xf>
    <xf numFmtId="9" fontId="8" fillId="2" borderId="8" xfId="4" applyFont="1" applyFill="1" applyBorder="1" applyAlignment="1">
      <alignment horizontal="center" vertical="center" wrapText="1"/>
    </xf>
    <xf numFmtId="0" fontId="10" fillId="0" borderId="2" xfId="0" applyFont="1" applyBorder="1" applyAlignment="1">
      <alignment vertical="center" wrapText="1"/>
    </xf>
    <xf numFmtId="44" fontId="10" fillId="3" borderId="9" xfId="2" applyFont="1" applyFill="1" applyBorder="1" applyAlignment="1">
      <alignment horizontal="right" vertical="center" wrapText="1"/>
    </xf>
    <xf numFmtId="0" fontId="10" fillId="0" borderId="10" xfId="0" applyFont="1" applyBorder="1" applyAlignment="1">
      <alignment horizontal="left" vertical="center" wrapText="1"/>
    </xf>
    <xf numFmtId="43" fontId="8" fillId="0" borderId="22" xfId="2" applyNumberFormat="1" applyFont="1" applyBorder="1" applyAlignment="1">
      <alignment horizontal="right" vertical="center" wrapText="1"/>
    </xf>
    <xf numFmtId="43" fontId="8" fillId="0" borderId="4" xfId="2" applyNumberFormat="1" applyFont="1" applyBorder="1" applyAlignment="1">
      <alignment horizontal="right" vertical="center" wrapText="1"/>
    </xf>
    <xf numFmtId="43" fontId="8" fillId="0" borderId="25" xfId="2" applyNumberFormat="1" applyFont="1" applyBorder="1" applyAlignment="1">
      <alignment horizontal="right" vertical="center" wrapText="1"/>
    </xf>
    <xf numFmtId="0" fontId="7" fillId="2" borderId="1" xfId="0" applyFont="1" applyFill="1" applyBorder="1"/>
    <xf numFmtId="0" fontId="14" fillId="2" borderId="8" xfId="0" applyFont="1" applyFill="1" applyBorder="1" applyAlignment="1">
      <alignment vertical="center"/>
    </xf>
    <xf numFmtId="0" fontId="14" fillId="2" borderId="22" xfId="0" applyFont="1" applyFill="1" applyBorder="1" applyAlignment="1">
      <alignment vertical="center"/>
    </xf>
    <xf numFmtId="0" fontId="14" fillId="2" borderId="26" xfId="0" applyFont="1" applyFill="1" applyBorder="1" applyAlignment="1">
      <alignment vertical="center"/>
    </xf>
    <xf numFmtId="0" fontId="11" fillId="0" borderId="0" xfId="0" applyFont="1" applyAlignment="1">
      <alignment vertical="center"/>
    </xf>
    <xf numFmtId="0" fontId="11" fillId="0" borderId="0" xfId="0" applyFont="1"/>
    <xf numFmtId="44" fontId="8" fillId="0" borderId="7" xfId="2" applyFont="1" applyFill="1" applyBorder="1" applyAlignment="1">
      <alignment vertical="center" wrapText="1"/>
    </xf>
    <xf numFmtId="44" fontId="8" fillId="0" borderId="10" xfId="2" applyFont="1" applyFill="1" applyBorder="1" applyAlignment="1">
      <alignment horizontal="right" vertical="center" wrapText="1"/>
    </xf>
    <xf numFmtId="44" fontId="8" fillId="0" borderId="18" xfId="2" applyFont="1" applyFill="1" applyBorder="1" applyAlignment="1">
      <alignment horizontal="right" vertical="center" wrapText="1"/>
    </xf>
    <xf numFmtId="44" fontId="8" fillId="0" borderId="10" xfId="2" applyFont="1" applyBorder="1"/>
    <xf numFmtId="44" fontId="8" fillId="0" borderId="7" xfId="2" applyFont="1" applyBorder="1"/>
    <xf numFmtId="0" fontId="10" fillId="0" borderId="0" xfId="0" applyFont="1" applyAlignment="1">
      <alignment horizontal="left" vertical="center" wrapText="1"/>
    </xf>
    <xf numFmtId="44" fontId="10" fillId="3" borderId="0" xfId="2" applyFont="1" applyFill="1" applyBorder="1" applyAlignment="1">
      <alignment horizontal="right" vertical="center" wrapText="1"/>
    </xf>
    <xf numFmtId="44" fontId="8" fillId="0" borderId="0" xfId="2" applyFont="1" applyBorder="1"/>
    <xf numFmtId="44" fontId="10" fillId="0" borderId="0" xfId="2" applyFont="1" applyBorder="1" applyAlignment="1">
      <alignment horizontal="right" vertical="center" wrapText="1"/>
    </xf>
    <xf numFmtId="0" fontId="3" fillId="0" borderId="3" xfId="0" applyFont="1" applyBorder="1" applyAlignment="1">
      <alignment vertical="top"/>
    </xf>
    <xf numFmtId="0" fontId="17" fillId="0" borderId="0" xfId="0" applyFont="1" applyAlignment="1">
      <alignment horizontal="left" vertical="top" wrapText="1"/>
    </xf>
    <xf numFmtId="0" fontId="20" fillId="2" borderId="1" xfId="0" applyFont="1" applyFill="1" applyBorder="1" applyAlignment="1">
      <alignment horizontal="left" vertical="center"/>
    </xf>
    <xf numFmtId="44" fontId="8" fillId="0" borderId="9" xfId="2" applyFont="1" applyBorder="1"/>
    <xf numFmtId="0" fontId="21" fillId="0" borderId="2" xfId="0" applyFont="1" applyBorder="1" applyAlignment="1">
      <alignment horizontal="center" wrapText="1"/>
    </xf>
    <xf numFmtId="0" fontId="21" fillId="0" borderId="2" xfId="0" applyFont="1" applyBorder="1" applyAlignment="1">
      <alignment horizontal="left" wrapText="1"/>
    </xf>
    <xf numFmtId="0" fontId="21" fillId="0" borderId="4" xfId="0" applyFont="1" applyBorder="1" applyAlignment="1">
      <alignment horizontal="center" wrapText="1"/>
    </xf>
    <xf numFmtId="0" fontId="23" fillId="0" borderId="0" xfId="0" applyFont="1" applyAlignment="1">
      <alignment horizontal="justify" vertical="top" wrapText="1"/>
    </xf>
    <xf numFmtId="0" fontId="22" fillId="2" borderId="11" xfId="0" applyFont="1" applyFill="1" applyBorder="1" applyAlignment="1">
      <alignment horizontal="justify" vertical="top" wrapText="1"/>
    </xf>
    <xf numFmtId="0" fontId="22" fillId="2" borderId="12" xfId="0" applyFont="1" applyFill="1" applyBorder="1" applyAlignment="1">
      <alignment horizontal="left" vertical="top"/>
    </xf>
    <xf numFmtId="44" fontId="22" fillId="2" borderId="12" xfId="2" applyFont="1" applyFill="1" applyBorder="1" applyAlignment="1">
      <alignment horizontal="left" vertical="top" wrapText="1"/>
    </xf>
    <xf numFmtId="44" fontId="22" fillId="0" borderId="12" xfId="2" applyFont="1" applyFill="1" applyBorder="1" applyAlignment="1">
      <alignment horizontal="left" vertical="top" wrapText="1"/>
    </xf>
    <xf numFmtId="43" fontId="22" fillId="5" borderId="12" xfId="0" applyNumberFormat="1" applyFont="1" applyFill="1" applyBorder="1" applyAlignment="1">
      <alignment vertical="top" wrapText="1"/>
    </xf>
    <xf numFmtId="44" fontId="22" fillId="5" borderId="12" xfId="2" applyFont="1" applyFill="1" applyBorder="1" applyAlignment="1">
      <alignment vertical="top" wrapText="1"/>
    </xf>
    <xf numFmtId="44" fontId="22" fillId="5" borderId="27" xfId="2" applyFont="1" applyFill="1" applyBorder="1" applyAlignment="1">
      <alignment vertical="top" wrapText="1"/>
    </xf>
    <xf numFmtId="44" fontId="22" fillId="4" borderId="23" xfId="2" applyFont="1" applyFill="1" applyBorder="1" applyAlignment="1">
      <alignment vertical="top" wrapText="1"/>
    </xf>
    <xf numFmtId="43" fontId="22" fillId="4" borderId="11" xfId="1" applyFont="1" applyFill="1" applyBorder="1" applyAlignment="1">
      <alignment vertical="top" wrapText="1"/>
    </xf>
    <xf numFmtId="43" fontId="22" fillId="4" borderId="13" xfId="1" applyFont="1" applyFill="1" applyBorder="1" applyAlignment="1" applyProtection="1">
      <alignment vertical="top" wrapText="1"/>
    </xf>
    <xf numFmtId="0" fontId="22" fillId="2" borderId="14" xfId="0" applyFont="1" applyFill="1" applyBorder="1" applyAlignment="1">
      <alignment horizontal="justify" vertical="top" wrapText="1"/>
    </xf>
    <xf numFmtId="0" fontId="22" fillId="5" borderId="1" xfId="0" applyFont="1" applyFill="1" applyBorder="1" applyAlignment="1">
      <alignment horizontal="justify" vertical="top" wrapText="1"/>
    </xf>
    <xf numFmtId="44" fontId="22" fillId="5" borderId="1" xfId="2" applyFont="1" applyFill="1" applyBorder="1" applyAlignment="1">
      <alignment horizontal="left" vertical="top" wrapText="1"/>
    </xf>
    <xf numFmtId="43" fontId="22" fillId="2" borderId="1" xfId="0" applyNumberFormat="1" applyFont="1" applyFill="1" applyBorder="1" applyAlignment="1">
      <alignment vertical="top" wrapText="1"/>
    </xf>
    <xf numFmtId="44" fontId="22" fillId="0" borderId="1" xfId="2" applyFont="1" applyFill="1" applyBorder="1" applyAlignment="1">
      <alignment vertical="top" wrapText="1"/>
    </xf>
    <xf numFmtId="44" fontId="22" fillId="0" borderId="8" xfId="2" applyFont="1" applyFill="1" applyBorder="1" applyAlignment="1">
      <alignment vertical="top" wrapText="1"/>
    </xf>
    <xf numFmtId="43" fontId="22" fillId="0" borderId="15" xfId="1" applyFont="1" applyFill="1" applyBorder="1" applyAlignment="1">
      <alignment vertical="top" wrapText="1"/>
    </xf>
    <xf numFmtId="43" fontId="22" fillId="0" borderId="16" xfId="1" applyFont="1" applyFill="1" applyBorder="1" applyAlignment="1" applyProtection="1">
      <alignment vertical="top" wrapText="1"/>
    </xf>
    <xf numFmtId="0" fontId="22" fillId="5" borderId="1" xfId="0" applyFont="1" applyFill="1" applyBorder="1" applyAlignment="1">
      <alignment horizontal="left" vertical="top" wrapText="1"/>
    </xf>
    <xf numFmtId="0" fontId="22" fillId="2" borderId="17" xfId="0" applyFont="1" applyFill="1" applyBorder="1" applyAlignment="1">
      <alignment horizontal="justify" vertical="top" wrapText="1"/>
    </xf>
    <xf numFmtId="0" fontId="22" fillId="5" borderId="2" xfId="0" applyFont="1" applyFill="1" applyBorder="1" applyAlignment="1">
      <alignment horizontal="justify" vertical="top" wrapText="1"/>
    </xf>
    <xf numFmtId="44" fontId="22" fillId="5" borderId="2" xfId="2" applyFont="1" applyFill="1" applyBorder="1" applyAlignment="1">
      <alignment horizontal="left" vertical="top" wrapText="1"/>
    </xf>
    <xf numFmtId="43" fontId="22" fillId="2" borderId="2" xfId="0" applyNumberFormat="1" applyFont="1" applyFill="1" applyBorder="1" applyAlignment="1">
      <alignment vertical="top" wrapText="1"/>
    </xf>
    <xf numFmtId="44" fontId="22" fillId="0" borderId="2" xfId="2" applyFont="1" applyFill="1" applyBorder="1" applyAlignment="1">
      <alignment vertical="top" wrapText="1"/>
    </xf>
    <xf numFmtId="44" fontId="22" fillId="0" borderId="4" xfId="2" applyFont="1" applyFill="1" applyBorder="1" applyAlignment="1">
      <alignment vertical="top" wrapText="1"/>
    </xf>
    <xf numFmtId="0" fontId="22" fillId="0" borderId="10" xfId="0" applyFont="1" applyBorder="1" applyAlignment="1">
      <alignment horizontal="justify" vertical="top" wrapText="1"/>
    </xf>
    <xf numFmtId="0" fontId="22" fillId="5" borderId="7" xfId="0" applyFont="1" applyFill="1" applyBorder="1" applyAlignment="1">
      <alignment horizontal="justify" vertical="top" wrapText="1"/>
    </xf>
    <xf numFmtId="44" fontId="22" fillId="5" borderId="7" xfId="2" applyFont="1" applyFill="1" applyBorder="1" applyAlignment="1">
      <alignment horizontal="left" vertical="top" wrapText="1"/>
    </xf>
    <xf numFmtId="43" fontId="22" fillId="0" borderId="7" xfId="0" applyNumberFormat="1" applyFont="1" applyBorder="1" applyAlignment="1">
      <alignment vertical="top" wrapText="1"/>
    </xf>
    <xf numFmtId="43" fontId="22" fillId="0" borderId="9" xfId="0" applyNumberFormat="1" applyFont="1" applyBorder="1" applyAlignment="1">
      <alignment vertical="top" wrapText="1"/>
    </xf>
    <xf numFmtId="43" fontId="22" fillId="0" borderId="10" xfId="0" applyNumberFormat="1" applyFont="1" applyBorder="1" applyAlignment="1">
      <alignment vertical="top" wrapText="1"/>
    </xf>
    <xf numFmtId="43" fontId="22" fillId="0" borderId="18" xfId="0" applyNumberFormat="1" applyFont="1" applyBorder="1" applyAlignment="1">
      <alignment vertical="top" wrapText="1"/>
    </xf>
    <xf numFmtId="0" fontId="22" fillId="0" borderId="3" xfId="0" applyFont="1" applyBorder="1" applyAlignment="1">
      <alignment horizontal="justify" vertical="top" wrapText="1"/>
    </xf>
    <xf numFmtId="0" fontId="22" fillId="0" borderId="0" xfId="0" applyFont="1" applyAlignment="1">
      <alignment horizontal="justify" vertical="top" wrapText="1"/>
    </xf>
    <xf numFmtId="44" fontId="22" fillId="0" borderId="0" xfId="2" applyFont="1" applyFill="1" applyBorder="1" applyAlignment="1">
      <alignment horizontal="left" vertical="top" wrapText="1"/>
    </xf>
    <xf numFmtId="43" fontId="22" fillId="0" borderId="0" xfId="0" applyNumberFormat="1" applyFont="1" applyAlignment="1">
      <alignment vertical="top" wrapText="1"/>
    </xf>
    <xf numFmtId="44" fontId="22" fillId="0" borderId="0" xfId="2" applyFont="1" applyFill="1" applyBorder="1" applyAlignment="1">
      <alignment vertical="top" wrapText="1"/>
    </xf>
    <xf numFmtId="43" fontId="22" fillId="0" borderId="0" xfId="1" applyFont="1" applyFill="1" applyBorder="1" applyAlignment="1">
      <alignment vertical="top" wrapText="1"/>
    </xf>
    <xf numFmtId="43" fontId="22" fillId="0" borderId="19" xfId="1" applyFont="1" applyFill="1" applyBorder="1" applyAlignment="1" applyProtection="1">
      <alignment vertical="top" wrapText="1"/>
    </xf>
    <xf numFmtId="44" fontId="22" fillId="4" borderId="24" xfId="2" applyFont="1" applyFill="1" applyBorder="1" applyAlignment="1">
      <alignment vertical="top" wrapText="1"/>
    </xf>
    <xf numFmtId="43" fontId="22" fillId="4" borderId="20" xfId="1" applyFont="1" applyFill="1" applyBorder="1" applyAlignment="1">
      <alignment vertical="top" wrapText="1"/>
    </xf>
    <xf numFmtId="43" fontId="22" fillId="4" borderId="21" xfId="1" applyFont="1" applyFill="1" applyBorder="1" applyAlignment="1" applyProtection="1">
      <alignment vertical="top" wrapText="1"/>
    </xf>
    <xf numFmtId="43" fontId="22" fillId="0" borderId="0" xfId="1" applyFont="1" applyFill="1" applyBorder="1" applyAlignment="1" applyProtection="1">
      <alignment vertical="top" wrapText="1"/>
    </xf>
    <xf numFmtId="0" fontId="21" fillId="0" borderId="10" xfId="0" applyFont="1" applyBorder="1" applyAlignment="1">
      <alignment horizontal="right" vertical="top" wrapText="1"/>
    </xf>
    <xf numFmtId="0" fontId="21" fillId="5" borderId="7" xfId="0" applyFont="1" applyFill="1" applyBorder="1" applyAlignment="1">
      <alignment horizontal="right" vertical="top" wrapText="1"/>
    </xf>
    <xf numFmtId="44" fontId="22" fillId="5" borderId="7" xfId="0" applyNumberFormat="1" applyFont="1" applyFill="1" applyBorder="1" applyAlignment="1">
      <alignment horizontal="justify" vertical="top" wrapText="1"/>
    </xf>
    <xf numFmtId="43" fontId="22" fillId="5" borderId="7" xfId="0" applyNumberFormat="1" applyFont="1" applyFill="1" applyBorder="1" applyAlignment="1">
      <alignment vertical="top" wrapText="1"/>
    </xf>
    <xf numFmtId="44" fontId="21" fillId="0" borderId="7" xfId="2" applyFont="1" applyFill="1" applyBorder="1" applyAlignment="1">
      <alignment vertical="top" wrapText="1"/>
    </xf>
    <xf numFmtId="44" fontId="21" fillId="5" borderId="7" xfId="2" applyFont="1" applyFill="1" applyBorder="1" applyAlignment="1">
      <alignment vertical="top" wrapText="1"/>
    </xf>
    <xf numFmtId="44" fontId="21" fillId="4" borderId="7" xfId="2" applyFont="1" applyFill="1" applyBorder="1" applyAlignment="1">
      <alignment vertical="top" wrapText="1"/>
    </xf>
    <xf numFmtId="44" fontId="21" fillId="0" borderId="18" xfId="2" applyFont="1" applyFill="1" applyBorder="1" applyAlignment="1">
      <alignment vertical="top" wrapText="1"/>
    </xf>
    <xf numFmtId="0" fontId="3" fillId="0" borderId="0" xfId="0" applyFont="1" applyAlignment="1">
      <alignment horizontal="justify" vertical="top" wrapText="1"/>
    </xf>
    <xf numFmtId="0" fontId="8" fillId="0" borderId="0" xfId="0" applyFont="1"/>
    <xf numFmtId="44" fontId="10" fillId="0" borderId="28" xfId="2" applyFont="1" applyBorder="1" applyAlignment="1">
      <alignment horizontal="right" vertical="center" wrapText="1"/>
    </xf>
    <xf numFmtId="0" fontId="22" fillId="0" borderId="12" xfId="0" applyFont="1" applyBorder="1" applyAlignment="1">
      <alignment horizontal="left" vertical="top"/>
    </xf>
    <xf numFmtId="43" fontId="10" fillId="2" borderId="1" xfId="2" applyNumberFormat="1" applyFont="1" applyFill="1" applyBorder="1" applyAlignment="1">
      <alignment vertical="center" wrapText="1"/>
    </xf>
    <xf numFmtId="43" fontId="10" fillId="0" borderId="0" xfId="2" applyNumberFormat="1" applyFont="1" applyFill="1" applyBorder="1" applyAlignment="1">
      <alignment vertical="center" wrapText="1"/>
    </xf>
    <xf numFmtId="43" fontId="10" fillId="0" borderId="5" xfId="2" applyNumberFormat="1" applyFont="1" applyFill="1" applyBorder="1" applyAlignment="1">
      <alignment vertical="center" wrapText="1"/>
    </xf>
    <xf numFmtId="0" fontId="25" fillId="0" borderId="0" xfId="0" applyFont="1" applyAlignment="1">
      <alignment wrapText="1"/>
    </xf>
    <xf numFmtId="0" fontId="19" fillId="2" borderId="8" xfId="0" applyFont="1" applyFill="1" applyBorder="1"/>
    <xf numFmtId="0" fontId="19" fillId="2" borderId="22" xfId="0" applyFont="1" applyFill="1" applyBorder="1"/>
    <xf numFmtId="0" fontId="19" fillId="2" borderId="26" xfId="0" applyFont="1" applyFill="1" applyBorder="1"/>
    <xf numFmtId="0" fontId="3" fillId="0" borderId="8" xfId="0" applyFont="1" applyBorder="1" applyAlignment="1">
      <alignment horizontal="left" vertical="center" wrapText="1"/>
    </xf>
    <xf numFmtId="0" fontId="3" fillId="0" borderId="22" xfId="0" applyFont="1" applyBorder="1" applyAlignment="1">
      <alignment horizontal="left" vertical="center" wrapText="1"/>
    </xf>
    <xf numFmtId="0" fontId="3" fillId="0" borderId="26" xfId="0" applyFont="1" applyBorder="1" applyAlignment="1">
      <alignment horizontal="left" vertical="center" wrapText="1"/>
    </xf>
    <xf numFmtId="0" fontId="14" fillId="2" borderId="8" xfId="0" applyFont="1" applyFill="1" applyBorder="1" applyAlignment="1">
      <alignment horizontal="left" vertical="center"/>
    </xf>
    <xf numFmtId="0" fontId="14" fillId="2" borderId="22" xfId="0" applyFont="1" applyFill="1" applyBorder="1" applyAlignment="1">
      <alignment horizontal="left" vertical="center"/>
    </xf>
    <xf numFmtId="0" fontId="14" fillId="2" borderId="26" xfId="0" applyFont="1" applyFill="1" applyBorder="1" applyAlignment="1">
      <alignment horizontal="left" vertical="center"/>
    </xf>
    <xf numFmtId="0" fontId="12" fillId="0" borderId="1" xfId="0" applyFont="1" applyBorder="1" applyAlignment="1">
      <alignment vertical="top" wrapText="1"/>
    </xf>
    <xf numFmtId="0" fontId="18" fillId="0" borderId="8" xfId="0" applyFont="1" applyBorder="1" applyAlignment="1">
      <alignment horizontal="left" vertical="center"/>
    </xf>
    <xf numFmtId="0" fontId="18" fillId="0" borderId="22" xfId="0" applyFont="1" applyBorder="1" applyAlignment="1">
      <alignment horizontal="left" vertical="center"/>
    </xf>
    <xf numFmtId="0" fontId="18" fillId="0" borderId="26" xfId="0" applyFont="1" applyBorder="1" applyAlignment="1">
      <alignment horizontal="left" vertical="center"/>
    </xf>
    <xf numFmtId="0" fontId="7" fillId="2" borderId="8" xfId="0" applyFont="1" applyFill="1" applyBorder="1"/>
    <xf numFmtId="0" fontId="7" fillId="2" borderId="22" xfId="0" applyFont="1" applyFill="1" applyBorder="1"/>
    <xf numFmtId="0" fontId="7" fillId="2" borderId="26" xfId="0" applyFont="1" applyFill="1" applyBorder="1"/>
    <xf numFmtId="0" fontId="14" fillId="2" borderId="8" xfId="0" applyFont="1" applyFill="1" applyBorder="1" applyAlignment="1">
      <alignment vertical="center"/>
    </xf>
    <xf numFmtId="0" fontId="14" fillId="2" borderId="22" xfId="0" applyFont="1" applyFill="1" applyBorder="1" applyAlignment="1">
      <alignment vertical="center"/>
    </xf>
    <xf numFmtId="0" fontId="14" fillId="2" borderId="26" xfId="0" applyFont="1" applyFill="1" applyBorder="1" applyAlignment="1">
      <alignment vertical="center"/>
    </xf>
    <xf numFmtId="0" fontId="7" fillId="0" borderId="8" xfId="0" applyFont="1" applyBorder="1"/>
    <xf numFmtId="0" fontId="7" fillId="0" borderId="22" xfId="0" applyFont="1" applyBorder="1"/>
    <xf numFmtId="0" fontId="7" fillId="0" borderId="26" xfId="0" applyFont="1" applyBorder="1"/>
    <xf numFmtId="0" fontId="15" fillId="2" borderId="8" xfId="3" applyFont="1" applyFill="1" applyBorder="1" applyAlignment="1">
      <alignment vertical="center"/>
    </xf>
    <xf numFmtId="0" fontId="15" fillId="2" borderId="22" xfId="3" applyFont="1" applyFill="1" applyBorder="1" applyAlignment="1">
      <alignment vertical="center"/>
    </xf>
    <xf numFmtId="0" fontId="15" fillId="2" borderId="26" xfId="3" applyFont="1" applyFill="1" applyBorder="1" applyAlignment="1">
      <alignment vertical="center"/>
    </xf>
    <xf numFmtId="0" fontId="2" fillId="0" borderId="1" xfId="0" applyFont="1" applyBorder="1" applyAlignment="1">
      <alignment horizontal="left" vertical="center"/>
    </xf>
    <xf numFmtId="0" fontId="9" fillId="6" borderId="8" xfId="0" applyFont="1" applyFill="1" applyBorder="1"/>
    <xf numFmtId="0" fontId="9" fillId="6" borderId="22" xfId="0" applyFont="1" applyFill="1" applyBorder="1"/>
    <xf numFmtId="0" fontId="9" fillId="6" borderId="26" xfId="0" applyFont="1" applyFill="1" applyBorder="1"/>
    <xf numFmtId="0" fontId="19" fillId="2" borderId="29" xfId="0" applyFont="1" applyFill="1" applyBorder="1"/>
    <xf numFmtId="0" fontId="19" fillId="2" borderId="1" xfId="0" applyFont="1" applyFill="1" applyBorder="1"/>
  </cellXfs>
  <cellStyles count="5">
    <cellStyle name="Comma" xfId="1" builtinId="3"/>
    <cellStyle name="Currency" xfId="2" builtinId="4"/>
    <cellStyle name="Hyperlink" xfId="3" builtinId="8"/>
    <cellStyle name="Normal" xfId="0" builtinId="0"/>
    <cellStyle name="Percent" xfId="4" builtinId="5"/>
  </cellStyles>
  <dxfs count="3">
    <dxf>
      <fill>
        <patternFill patternType="darkDown">
          <bgColor theme="0" tint="-0.14996795556505021"/>
        </patternFill>
      </fill>
    </dxf>
    <dxf>
      <fill>
        <patternFill patternType="darkDown">
          <bgColor theme="0" tint="-0.14996795556505021"/>
        </patternFill>
      </fill>
    </dxf>
    <dxf>
      <fill>
        <patternFill patternType="darkDown">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63"/>
  <sheetViews>
    <sheetView showGridLines="0" tabSelected="1" zoomScaleNormal="100" zoomScaleSheetLayoutView="50" zoomScalePageLayoutView="90" workbookViewId="0">
      <selection activeCell="F1" sqref="F1"/>
    </sheetView>
  </sheetViews>
  <sheetFormatPr defaultColWidth="9.453125" defaultRowHeight="14" x14ac:dyDescent="0.3"/>
  <cols>
    <col min="1" max="1" width="43" style="2" customWidth="1"/>
    <col min="2" max="2" width="8.81640625" style="2" customWidth="1"/>
    <col min="3" max="3" width="7" style="2" customWidth="1"/>
    <col min="4" max="4" width="66.1796875" style="2" customWidth="1"/>
    <col min="5" max="5" width="9.453125" style="2"/>
    <col min="6" max="6" width="38.453125" style="2" customWidth="1"/>
    <col min="7" max="16384" width="9.453125" style="2"/>
  </cols>
  <sheetData>
    <row r="1" spans="1:6" ht="28" x14ac:dyDescent="0.3">
      <c r="A1" s="133" t="s">
        <v>0</v>
      </c>
      <c r="B1" s="134"/>
      <c r="C1" s="134"/>
      <c r="D1" s="135"/>
      <c r="F1" s="122" t="s">
        <v>1</v>
      </c>
    </row>
    <row r="2" spans="1:6" ht="15.5" x14ac:dyDescent="0.3">
      <c r="A2" s="6"/>
      <c r="B2" s="6"/>
      <c r="C2" s="6"/>
      <c r="D2" s="6"/>
    </row>
    <row r="3" spans="1:6" ht="22.5" customHeight="1" x14ac:dyDescent="0.3">
      <c r="A3" s="12" t="s">
        <v>2</v>
      </c>
      <c r="B3" s="136" t="s">
        <v>3</v>
      </c>
      <c r="C3" s="137"/>
      <c r="D3" s="138"/>
    </row>
    <row r="4" spans="1:6" ht="20.25" customHeight="1" x14ac:dyDescent="0.3">
      <c r="A4" s="13" t="s">
        <v>4</v>
      </c>
      <c r="B4" s="136" t="s">
        <v>5</v>
      </c>
      <c r="C4" s="137"/>
      <c r="D4" s="138"/>
    </row>
    <row r="5" spans="1:6" ht="21.75" customHeight="1" x14ac:dyDescent="0.3">
      <c r="A5" s="13" t="s">
        <v>6</v>
      </c>
      <c r="B5" s="136" t="s">
        <v>7</v>
      </c>
      <c r="C5" s="137"/>
      <c r="D5" s="138"/>
    </row>
    <row r="6" spans="1:6" ht="22.5" customHeight="1" x14ac:dyDescent="0.3">
      <c r="A6" s="12" t="s">
        <v>8</v>
      </c>
      <c r="B6" s="142" t="s">
        <v>9</v>
      </c>
      <c r="C6" s="143"/>
      <c r="D6" s="144"/>
    </row>
    <row r="7" spans="1:6" ht="41.25" customHeight="1" x14ac:dyDescent="0.4">
      <c r="A7" s="20" t="s">
        <v>10</v>
      </c>
    </row>
    <row r="8" spans="1:6" ht="9" customHeight="1" x14ac:dyDescent="0.4">
      <c r="A8" s="20"/>
    </row>
    <row r="9" spans="1:6" ht="18" x14ac:dyDescent="0.3">
      <c r="A9" s="12" t="s">
        <v>11</v>
      </c>
      <c r="B9" s="41" t="s">
        <v>12</v>
      </c>
    </row>
    <row r="10" spans="1:6" ht="18" x14ac:dyDescent="0.3">
      <c r="A10" s="12" t="s">
        <v>13</v>
      </c>
      <c r="B10" s="41"/>
    </row>
    <row r="11" spans="1:6" ht="18" x14ac:dyDescent="0.3">
      <c r="A11" s="12" t="s">
        <v>14</v>
      </c>
      <c r="B11" s="41"/>
    </row>
    <row r="12" spans="1:6" ht="18" x14ac:dyDescent="0.3">
      <c r="A12" s="12" t="s">
        <v>15</v>
      </c>
      <c r="B12" s="41"/>
    </row>
    <row r="13" spans="1:6" ht="15.75" customHeight="1" x14ac:dyDescent="0.3">
      <c r="A13" s="12"/>
    </row>
    <row r="14" spans="1:6" ht="24" customHeight="1" x14ac:dyDescent="0.3">
      <c r="A14" s="13" t="s">
        <v>16</v>
      </c>
      <c r="B14" s="41" t="s">
        <v>17</v>
      </c>
    </row>
    <row r="15" spans="1:6" ht="18" x14ac:dyDescent="0.3">
      <c r="A15" s="12" t="s">
        <v>18</v>
      </c>
      <c r="B15" s="41"/>
    </row>
    <row r="16" spans="1:6" ht="18" x14ac:dyDescent="0.3">
      <c r="A16" s="12" t="s">
        <v>19</v>
      </c>
      <c r="B16" s="41"/>
    </row>
    <row r="17" spans="1:4" ht="18" x14ac:dyDescent="0.3">
      <c r="A17" s="12" t="s">
        <v>20</v>
      </c>
      <c r="B17" s="41"/>
    </row>
    <row r="18" spans="1:4" ht="18" x14ac:dyDescent="0.3">
      <c r="A18" s="12" t="s">
        <v>21</v>
      </c>
      <c r="B18" s="41"/>
    </row>
    <row r="19" spans="1:4" ht="18" x14ac:dyDescent="0.3">
      <c r="A19" s="12"/>
    </row>
    <row r="20" spans="1:4" ht="222" customHeight="1" x14ac:dyDescent="0.3">
      <c r="A20" s="12"/>
      <c r="B20" s="126" t="s">
        <v>22</v>
      </c>
      <c r="C20" s="127"/>
      <c r="D20" s="128"/>
    </row>
    <row r="21" spans="1:4" ht="18" x14ac:dyDescent="0.3">
      <c r="A21" s="45" t="s">
        <v>23</v>
      </c>
      <c r="B21" s="129"/>
      <c r="C21" s="130"/>
      <c r="D21" s="131"/>
    </row>
    <row r="22" spans="1:4" ht="18" x14ac:dyDescent="0.3">
      <c r="A22" s="45" t="s">
        <v>24</v>
      </c>
      <c r="B22" s="139"/>
      <c r="C22" s="140"/>
      <c r="D22" s="141"/>
    </row>
    <row r="23" spans="1:4" ht="18" x14ac:dyDescent="0.3">
      <c r="A23" s="45" t="s">
        <v>25</v>
      </c>
      <c r="B23" s="42"/>
      <c r="C23" s="43"/>
      <c r="D23" s="44"/>
    </row>
    <row r="24" spans="1:4" ht="18" x14ac:dyDescent="0.3">
      <c r="A24" s="45" t="s">
        <v>26</v>
      </c>
      <c r="B24" s="139"/>
      <c r="C24" s="140"/>
      <c r="D24" s="141"/>
    </row>
    <row r="25" spans="1:4" ht="18" x14ac:dyDescent="0.4">
      <c r="A25" s="46" t="s">
        <v>27</v>
      </c>
      <c r="B25" s="145"/>
      <c r="C25" s="146"/>
      <c r="D25" s="147"/>
    </row>
    <row r="26" spans="1:4" ht="18" x14ac:dyDescent="0.4">
      <c r="A26" s="46"/>
      <c r="B26" s="21"/>
      <c r="C26" s="21"/>
      <c r="D26" s="21"/>
    </row>
    <row r="27" spans="1:4" ht="15.5" x14ac:dyDescent="0.35">
      <c r="A27" s="15"/>
      <c r="B27" s="21"/>
      <c r="C27" s="21"/>
      <c r="D27" s="21"/>
    </row>
    <row r="28" spans="1:4" ht="14.5" x14ac:dyDescent="0.3">
      <c r="B28" s="16"/>
      <c r="C28" s="16"/>
    </row>
    <row r="29" spans="1:4" ht="14.5" customHeight="1" x14ac:dyDescent="0.35">
      <c r="A29" s="149" t="s">
        <v>28</v>
      </c>
      <c r="B29" s="150"/>
      <c r="C29" s="150"/>
      <c r="D29" s="151"/>
    </row>
    <row r="30" spans="1:4" ht="15.5" x14ac:dyDescent="0.3">
      <c r="A30" s="58" t="s">
        <v>29</v>
      </c>
      <c r="B30" s="132" t="s">
        <v>30</v>
      </c>
      <c r="C30" s="132"/>
      <c r="D30" s="132"/>
    </row>
    <row r="31" spans="1:4" ht="15.5" x14ac:dyDescent="0.3">
      <c r="A31" s="58" t="s">
        <v>29</v>
      </c>
      <c r="B31" s="132" t="s">
        <v>31</v>
      </c>
      <c r="C31" s="132"/>
      <c r="D31" s="132"/>
    </row>
    <row r="32" spans="1:4" ht="15.5" x14ac:dyDescent="0.3">
      <c r="A32" s="58" t="s">
        <v>29</v>
      </c>
      <c r="B32" s="132" t="s">
        <v>32</v>
      </c>
      <c r="C32" s="132"/>
      <c r="D32" s="132"/>
    </row>
    <row r="33" spans="1:4" ht="15.5" x14ac:dyDescent="0.3">
      <c r="A33" s="58" t="s">
        <v>29</v>
      </c>
      <c r="B33" s="132" t="s">
        <v>33</v>
      </c>
      <c r="C33" s="132"/>
      <c r="D33" s="132"/>
    </row>
    <row r="34" spans="1:4" ht="15.5" x14ac:dyDescent="0.3">
      <c r="A34" s="58" t="s">
        <v>29</v>
      </c>
      <c r="B34" s="148" t="s">
        <v>34</v>
      </c>
      <c r="C34" s="148"/>
      <c r="D34" s="148"/>
    </row>
    <row r="35" spans="1:4" ht="15.5" x14ac:dyDescent="0.35">
      <c r="A35" s="14"/>
      <c r="B35" s="17"/>
      <c r="C35" s="17"/>
      <c r="D35" s="14"/>
    </row>
    <row r="61" spans="1:1" ht="14.5" x14ac:dyDescent="0.35">
      <c r="A61" t="s">
        <v>35</v>
      </c>
    </row>
    <row r="62" spans="1:1" ht="14.5" x14ac:dyDescent="0.35">
      <c r="A62" t="s">
        <v>17</v>
      </c>
    </row>
    <row r="63" spans="1:1" ht="14.5" x14ac:dyDescent="0.35">
      <c r="A63" t="s">
        <v>36</v>
      </c>
    </row>
  </sheetData>
  <mergeCells count="16">
    <mergeCell ref="B34:D34"/>
    <mergeCell ref="B31:D31"/>
    <mergeCell ref="B22:D22"/>
    <mergeCell ref="B32:D32"/>
    <mergeCell ref="B30:D30"/>
    <mergeCell ref="A29:D29"/>
    <mergeCell ref="B20:D20"/>
    <mergeCell ref="B21:D21"/>
    <mergeCell ref="B33:D33"/>
    <mergeCell ref="A1:D1"/>
    <mergeCell ref="B3:D3"/>
    <mergeCell ref="B24:D24"/>
    <mergeCell ref="B6:D6"/>
    <mergeCell ref="B4:D4"/>
    <mergeCell ref="B5:D5"/>
    <mergeCell ref="B25:D25"/>
  </mergeCells>
  <conditionalFormatting sqref="A15:B18">
    <cfRule type="expression" dxfId="2" priority="1" stopIfTrue="1">
      <formula>$B$14="No"</formula>
    </cfRule>
  </conditionalFormatting>
  <dataValidations count="1">
    <dataValidation type="list" allowBlank="1" showInputMessage="1" showErrorMessage="1" promptTitle="Extension" prompt="Did the POC approve an extension?" sqref="B14" xr:uid="{3EEEEA64-76FD-4E4D-8AC1-7E3136452085}">
      <formula1>$A$62:$A$63</formula1>
    </dataValidation>
  </dataValidations>
  <printOptions horizontalCentered="1"/>
  <pageMargins left="0.45" right="0.45" top="1" bottom="1" header="0.3" footer="0.3"/>
  <pageSetup scale="87"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8"/>
  <sheetViews>
    <sheetView showGridLines="0" zoomScaleNormal="100" zoomScaleSheetLayoutView="110" workbookViewId="0">
      <pane ySplit="1" topLeftCell="A2" activePane="bottomLeft" state="frozen"/>
      <selection pane="bottomLeft" activeCell="I4" sqref="I4"/>
    </sheetView>
  </sheetViews>
  <sheetFormatPr defaultColWidth="13.453125" defaultRowHeight="13" x14ac:dyDescent="0.35"/>
  <cols>
    <col min="1" max="1" width="35.26953125" style="63" customWidth="1"/>
    <col min="2" max="2" width="8" style="63" customWidth="1"/>
    <col min="3" max="3" width="7.81640625" style="63" customWidth="1"/>
    <col min="4" max="4" width="8.1796875" style="63" customWidth="1"/>
    <col min="5" max="6" width="8.26953125" style="63" customWidth="1"/>
    <col min="7" max="7" width="8.1796875" style="63" customWidth="1"/>
    <col min="8" max="8" width="11.81640625" style="63" customWidth="1"/>
    <col min="9" max="9" width="7.81640625" style="63" customWidth="1"/>
    <col min="10" max="10" width="11" style="63" customWidth="1"/>
    <col min="11" max="11" width="8.453125" style="63" customWidth="1"/>
    <col min="12" max="12" width="12" style="63" customWidth="1"/>
    <col min="13" max="13" width="8.81640625" style="63" customWidth="1"/>
    <col min="14" max="14" width="11.81640625" style="63" customWidth="1"/>
    <col min="15" max="15" width="8.26953125" style="63" customWidth="1"/>
    <col min="16" max="16" width="11.453125" style="63" customWidth="1"/>
    <col min="17" max="17" width="8" style="63" customWidth="1"/>
    <col min="18" max="18" width="10.54296875" style="63" customWidth="1"/>
    <col min="19" max="19" width="7.81640625" style="63" customWidth="1"/>
    <col min="20" max="20" width="11.1796875" style="63" customWidth="1"/>
    <col min="21" max="21" width="8.1796875" style="63" customWidth="1"/>
    <col min="22" max="22" width="11.7265625" style="63" customWidth="1"/>
    <col min="23" max="23" width="11.453125" style="63" customWidth="1"/>
    <col min="24" max="24" width="14.26953125" style="63" customWidth="1"/>
    <col min="25" max="16384" width="13.453125" style="63"/>
  </cols>
  <sheetData>
    <row r="1" spans="1:24" ht="54" customHeight="1" thickBot="1" x14ac:dyDescent="0.3">
      <c r="A1" s="60" t="s">
        <v>37</v>
      </c>
      <c r="B1" s="61" t="s">
        <v>38</v>
      </c>
      <c r="C1" s="61" t="s">
        <v>39</v>
      </c>
      <c r="D1" s="60" t="s">
        <v>40</v>
      </c>
      <c r="E1" s="60" t="s">
        <v>41</v>
      </c>
      <c r="F1" s="60" t="s">
        <v>42</v>
      </c>
      <c r="G1" s="60" t="s">
        <v>43</v>
      </c>
      <c r="H1" s="60" t="s">
        <v>44</v>
      </c>
      <c r="I1" s="60" t="s">
        <v>45</v>
      </c>
      <c r="J1" s="60" t="s">
        <v>46</v>
      </c>
      <c r="K1" s="60" t="s">
        <v>47</v>
      </c>
      <c r="L1" s="60" t="s">
        <v>48</v>
      </c>
      <c r="M1" s="60" t="s">
        <v>49</v>
      </c>
      <c r="N1" s="62" t="s">
        <v>50</v>
      </c>
      <c r="O1" s="60" t="s">
        <v>51</v>
      </c>
      <c r="P1" s="60" t="s">
        <v>52</v>
      </c>
      <c r="Q1" s="60" t="s">
        <v>53</v>
      </c>
      <c r="R1" s="60" t="s">
        <v>54</v>
      </c>
      <c r="S1" s="60" t="s">
        <v>55</v>
      </c>
      <c r="T1" s="60" t="s">
        <v>56</v>
      </c>
      <c r="U1" s="60" t="s">
        <v>57</v>
      </c>
      <c r="V1" s="62" t="s">
        <v>58</v>
      </c>
      <c r="W1" s="60" t="s">
        <v>59</v>
      </c>
      <c r="X1" s="60" t="s">
        <v>60</v>
      </c>
    </row>
    <row r="2" spans="1:24" x14ac:dyDescent="0.35">
      <c r="A2" s="64" t="s">
        <v>61</v>
      </c>
      <c r="B2" s="65">
        <v>123456</v>
      </c>
      <c r="C2" s="118" t="s">
        <v>62</v>
      </c>
      <c r="D2" s="66">
        <v>40</v>
      </c>
      <c r="E2" s="66">
        <v>10</v>
      </c>
      <c r="F2" s="67">
        <f>SUM(D2:E2)</f>
        <v>50</v>
      </c>
      <c r="G2" s="68">
        <v>0</v>
      </c>
      <c r="H2" s="69">
        <f>D2*G2</f>
        <v>0</v>
      </c>
      <c r="I2" s="69"/>
      <c r="J2" s="69"/>
      <c r="K2" s="69"/>
      <c r="L2" s="69"/>
      <c r="M2" s="69"/>
      <c r="N2" s="70"/>
      <c r="O2" s="71"/>
      <c r="P2" s="71"/>
      <c r="Q2" s="71"/>
      <c r="R2" s="71"/>
      <c r="S2" s="71"/>
      <c r="T2" s="71"/>
      <c r="U2" s="71"/>
      <c r="V2" s="71"/>
      <c r="W2" s="72"/>
      <c r="X2" s="73"/>
    </row>
    <row r="3" spans="1:24" x14ac:dyDescent="0.35">
      <c r="A3" s="74" t="s">
        <v>63</v>
      </c>
      <c r="B3" s="75"/>
      <c r="C3" s="75"/>
      <c r="D3" s="76"/>
      <c r="E3" s="76"/>
      <c r="F3" s="76"/>
      <c r="G3" s="77">
        <v>73</v>
      </c>
      <c r="H3" s="78">
        <f t="shared" ref="H3:H8" si="0">G3*$F$2</f>
        <v>3650</v>
      </c>
      <c r="I3" s="77"/>
      <c r="J3" s="78">
        <f>I3*$F$2</f>
        <v>0</v>
      </c>
      <c r="K3" s="77"/>
      <c r="L3" s="78">
        <f>K3*$F$2</f>
        <v>0</v>
      </c>
      <c r="M3" s="77"/>
      <c r="N3" s="79">
        <f t="shared" ref="N3:N8" si="1">M3*$F$2</f>
        <v>0</v>
      </c>
      <c r="O3" s="77">
        <v>0</v>
      </c>
      <c r="P3" s="78">
        <f t="shared" ref="P3:P8" si="2">O3*$F$2</f>
        <v>0</v>
      </c>
      <c r="Q3" s="77">
        <v>0</v>
      </c>
      <c r="R3" s="78">
        <f t="shared" ref="R3:R8" si="3">Q3*$F$2</f>
        <v>0</v>
      </c>
      <c r="S3" s="77">
        <v>0</v>
      </c>
      <c r="T3" s="78">
        <f t="shared" ref="T3:T8" si="4">S3*$F$2</f>
        <v>0</v>
      </c>
      <c r="U3" s="77">
        <v>0</v>
      </c>
      <c r="V3" s="79">
        <f t="shared" ref="V3:V8" si="5">U3*$F$2</f>
        <v>0</v>
      </c>
      <c r="W3" s="80">
        <f t="shared" ref="W3:X8" si="6">G3+I3+K3+M3+O3+Q3+S3+U3</f>
        <v>73</v>
      </c>
      <c r="X3" s="81">
        <f t="shared" si="6"/>
        <v>3650</v>
      </c>
    </row>
    <row r="4" spans="1:24" x14ac:dyDescent="0.35">
      <c r="A4" s="74" t="s">
        <v>64</v>
      </c>
      <c r="B4" s="82"/>
      <c r="C4" s="82"/>
      <c r="D4" s="76"/>
      <c r="E4" s="76"/>
      <c r="F4" s="76"/>
      <c r="G4" s="77">
        <v>35</v>
      </c>
      <c r="H4" s="78">
        <f t="shared" si="0"/>
        <v>1750</v>
      </c>
      <c r="I4" s="77"/>
      <c r="J4" s="78">
        <f t="shared" ref="J4:L8" si="7">I4*$F$2</f>
        <v>0</v>
      </c>
      <c r="K4" s="77"/>
      <c r="L4" s="78">
        <f t="shared" si="7"/>
        <v>0</v>
      </c>
      <c r="M4" s="77"/>
      <c r="N4" s="79">
        <f t="shared" si="1"/>
        <v>0</v>
      </c>
      <c r="O4" s="77"/>
      <c r="P4" s="78">
        <f t="shared" si="2"/>
        <v>0</v>
      </c>
      <c r="Q4" s="77"/>
      <c r="R4" s="78">
        <f t="shared" si="3"/>
        <v>0</v>
      </c>
      <c r="S4" s="77"/>
      <c r="T4" s="78">
        <f t="shared" si="4"/>
        <v>0</v>
      </c>
      <c r="U4" s="77"/>
      <c r="V4" s="79">
        <f t="shared" si="5"/>
        <v>0</v>
      </c>
      <c r="W4" s="80">
        <f t="shared" si="6"/>
        <v>35</v>
      </c>
      <c r="X4" s="81">
        <f t="shared" si="6"/>
        <v>1750</v>
      </c>
    </row>
    <row r="5" spans="1:24" x14ac:dyDescent="0.35">
      <c r="A5" s="74"/>
      <c r="B5" s="75"/>
      <c r="C5" s="75"/>
      <c r="D5" s="76"/>
      <c r="E5" s="76"/>
      <c r="F5" s="76"/>
      <c r="G5" s="77">
        <v>0</v>
      </c>
      <c r="H5" s="78">
        <f t="shared" si="0"/>
        <v>0</v>
      </c>
      <c r="I5" s="77">
        <v>0</v>
      </c>
      <c r="J5" s="78">
        <f t="shared" si="7"/>
        <v>0</v>
      </c>
      <c r="K5" s="77">
        <v>0</v>
      </c>
      <c r="L5" s="78">
        <f t="shared" si="7"/>
        <v>0</v>
      </c>
      <c r="M5" s="77"/>
      <c r="N5" s="79">
        <f t="shared" si="1"/>
        <v>0</v>
      </c>
      <c r="O5" s="77"/>
      <c r="P5" s="78">
        <f t="shared" si="2"/>
        <v>0</v>
      </c>
      <c r="Q5" s="77"/>
      <c r="R5" s="78">
        <f t="shared" si="3"/>
        <v>0</v>
      </c>
      <c r="S5" s="77"/>
      <c r="T5" s="78">
        <f t="shared" si="4"/>
        <v>0</v>
      </c>
      <c r="U5" s="77"/>
      <c r="V5" s="79">
        <f t="shared" si="5"/>
        <v>0</v>
      </c>
      <c r="W5" s="80">
        <f t="shared" si="6"/>
        <v>0</v>
      </c>
      <c r="X5" s="81">
        <f t="shared" si="6"/>
        <v>0</v>
      </c>
    </row>
    <row r="6" spans="1:24" x14ac:dyDescent="0.35">
      <c r="A6" s="74"/>
      <c r="B6" s="75"/>
      <c r="C6" s="75"/>
      <c r="D6" s="76"/>
      <c r="E6" s="76"/>
      <c r="F6" s="76"/>
      <c r="G6" s="77">
        <v>0</v>
      </c>
      <c r="H6" s="78">
        <f t="shared" si="0"/>
        <v>0</v>
      </c>
      <c r="I6" s="77">
        <v>0</v>
      </c>
      <c r="J6" s="78">
        <f t="shared" si="7"/>
        <v>0</v>
      </c>
      <c r="K6" s="77">
        <v>0</v>
      </c>
      <c r="L6" s="78">
        <f t="shared" si="7"/>
        <v>0</v>
      </c>
      <c r="M6" s="77"/>
      <c r="N6" s="79">
        <f t="shared" si="1"/>
        <v>0</v>
      </c>
      <c r="O6" s="77"/>
      <c r="P6" s="78">
        <f t="shared" si="2"/>
        <v>0</v>
      </c>
      <c r="Q6" s="77">
        <v>0</v>
      </c>
      <c r="R6" s="78">
        <f t="shared" si="3"/>
        <v>0</v>
      </c>
      <c r="S6" s="77">
        <v>0</v>
      </c>
      <c r="T6" s="78">
        <f t="shared" si="4"/>
        <v>0</v>
      </c>
      <c r="U6" s="77"/>
      <c r="V6" s="79">
        <f t="shared" si="5"/>
        <v>0</v>
      </c>
      <c r="W6" s="80">
        <f t="shared" si="6"/>
        <v>0</v>
      </c>
      <c r="X6" s="81">
        <f t="shared" si="6"/>
        <v>0</v>
      </c>
    </row>
    <row r="7" spans="1:24" x14ac:dyDescent="0.35">
      <c r="A7" s="74"/>
      <c r="B7" s="75"/>
      <c r="C7" s="75"/>
      <c r="D7" s="76"/>
      <c r="E7" s="76"/>
      <c r="F7" s="76"/>
      <c r="G7" s="77">
        <v>0</v>
      </c>
      <c r="H7" s="78">
        <f t="shared" si="0"/>
        <v>0</v>
      </c>
      <c r="I7" s="77">
        <v>0</v>
      </c>
      <c r="J7" s="78">
        <f t="shared" si="7"/>
        <v>0</v>
      </c>
      <c r="K7" s="77">
        <v>0</v>
      </c>
      <c r="L7" s="78">
        <f t="shared" si="7"/>
        <v>0</v>
      </c>
      <c r="M7" s="77">
        <v>0</v>
      </c>
      <c r="N7" s="79">
        <f t="shared" si="1"/>
        <v>0</v>
      </c>
      <c r="O7" s="77">
        <v>0</v>
      </c>
      <c r="P7" s="78">
        <f t="shared" si="2"/>
        <v>0</v>
      </c>
      <c r="Q7" s="77">
        <v>0</v>
      </c>
      <c r="R7" s="78">
        <f t="shared" si="3"/>
        <v>0</v>
      </c>
      <c r="S7" s="77">
        <v>0</v>
      </c>
      <c r="T7" s="78">
        <f t="shared" si="4"/>
        <v>0</v>
      </c>
      <c r="U7" s="77"/>
      <c r="V7" s="79">
        <f t="shared" si="5"/>
        <v>0</v>
      </c>
      <c r="W7" s="80">
        <f t="shared" si="6"/>
        <v>0</v>
      </c>
      <c r="X7" s="81">
        <f t="shared" si="6"/>
        <v>0</v>
      </c>
    </row>
    <row r="8" spans="1:24" ht="13.5" thickBot="1" x14ac:dyDescent="0.4">
      <c r="A8" s="83"/>
      <c r="B8" s="84"/>
      <c r="C8" s="84"/>
      <c r="D8" s="85"/>
      <c r="E8" s="85"/>
      <c r="F8" s="85"/>
      <c r="G8" s="86">
        <v>0</v>
      </c>
      <c r="H8" s="87">
        <f t="shared" si="0"/>
        <v>0</v>
      </c>
      <c r="I8" s="86">
        <v>0</v>
      </c>
      <c r="J8" s="87">
        <f t="shared" si="7"/>
        <v>0</v>
      </c>
      <c r="K8" s="86">
        <v>0</v>
      </c>
      <c r="L8" s="87">
        <f t="shared" si="7"/>
        <v>0</v>
      </c>
      <c r="M8" s="86">
        <v>0</v>
      </c>
      <c r="N8" s="88">
        <f t="shared" si="1"/>
        <v>0</v>
      </c>
      <c r="O8" s="86">
        <v>0</v>
      </c>
      <c r="P8" s="87">
        <f t="shared" si="2"/>
        <v>0</v>
      </c>
      <c r="Q8" s="86">
        <v>0</v>
      </c>
      <c r="R8" s="87">
        <f t="shared" si="3"/>
        <v>0</v>
      </c>
      <c r="S8" s="86">
        <v>0</v>
      </c>
      <c r="T8" s="87">
        <f t="shared" si="4"/>
        <v>0</v>
      </c>
      <c r="U8" s="86">
        <v>0</v>
      </c>
      <c r="V8" s="88">
        <f t="shared" si="5"/>
        <v>0</v>
      </c>
      <c r="W8" s="80">
        <f t="shared" si="6"/>
        <v>0</v>
      </c>
      <c r="X8" s="81">
        <f t="shared" si="6"/>
        <v>0</v>
      </c>
    </row>
    <row r="9" spans="1:24" ht="13.5" thickBot="1" x14ac:dyDescent="0.4">
      <c r="A9" s="89" t="s">
        <v>65</v>
      </c>
      <c r="B9" s="90"/>
      <c r="C9" s="90"/>
      <c r="D9" s="91"/>
      <c r="E9" s="91"/>
      <c r="F9" s="91"/>
      <c r="G9" s="92">
        <f t="shared" ref="G9:N9" si="8">SUM(G2:G8)</f>
        <v>108</v>
      </c>
      <c r="H9" s="92">
        <f t="shared" si="8"/>
        <v>5400</v>
      </c>
      <c r="I9" s="92">
        <f t="shared" si="8"/>
        <v>0</v>
      </c>
      <c r="J9" s="92">
        <f t="shared" si="8"/>
        <v>0</v>
      </c>
      <c r="K9" s="92">
        <f t="shared" si="8"/>
        <v>0</v>
      </c>
      <c r="L9" s="92">
        <f t="shared" si="8"/>
        <v>0</v>
      </c>
      <c r="M9" s="92">
        <f t="shared" si="8"/>
        <v>0</v>
      </c>
      <c r="N9" s="93">
        <f t="shared" si="8"/>
        <v>0</v>
      </c>
      <c r="O9" s="93">
        <f t="shared" ref="O9:V9" si="9">SUM(O2:O8)</f>
        <v>0</v>
      </c>
      <c r="P9" s="93">
        <f t="shared" si="9"/>
        <v>0</v>
      </c>
      <c r="Q9" s="93">
        <f t="shared" si="9"/>
        <v>0</v>
      </c>
      <c r="R9" s="93">
        <f t="shared" si="9"/>
        <v>0</v>
      </c>
      <c r="S9" s="93">
        <f t="shared" si="9"/>
        <v>0</v>
      </c>
      <c r="T9" s="93">
        <f t="shared" si="9"/>
        <v>0</v>
      </c>
      <c r="U9" s="93">
        <f t="shared" si="9"/>
        <v>0</v>
      </c>
      <c r="V9" s="93">
        <f t="shared" si="9"/>
        <v>0</v>
      </c>
      <c r="W9" s="94">
        <f>SUM(W2:W8)</f>
        <v>108</v>
      </c>
      <c r="X9" s="95">
        <f>SUM(X2:X8)</f>
        <v>5400</v>
      </c>
    </row>
    <row r="10" spans="1:24" ht="26.25" customHeight="1" thickBot="1" x14ac:dyDescent="0.4">
      <c r="A10" s="96"/>
      <c r="B10" s="97"/>
      <c r="C10" s="97"/>
      <c r="D10" s="98"/>
      <c r="E10" s="98"/>
      <c r="F10" s="98"/>
      <c r="G10" s="99"/>
      <c r="H10" s="100"/>
      <c r="I10" s="100"/>
      <c r="J10" s="100"/>
      <c r="K10" s="100"/>
      <c r="L10" s="100"/>
      <c r="M10" s="100"/>
      <c r="N10" s="100"/>
      <c r="O10" s="100"/>
      <c r="P10" s="100"/>
      <c r="Q10" s="100"/>
      <c r="R10" s="100"/>
      <c r="S10" s="100"/>
      <c r="T10" s="100"/>
      <c r="U10" s="100"/>
      <c r="V10" s="100"/>
      <c r="W10" s="101"/>
      <c r="X10" s="102"/>
    </row>
    <row r="11" spans="1:24" x14ac:dyDescent="0.35">
      <c r="A11" s="64"/>
      <c r="B11" s="65"/>
      <c r="C11" s="118"/>
      <c r="D11" s="66"/>
      <c r="E11" s="66"/>
      <c r="F11" s="67">
        <f>SUM(D11:E11)</f>
        <v>0</v>
      </c>
      <c r="G11" s="68">
        <v>0</v>
      </c>
      <c r="H11" s="69">
        <f>D11*G11</f>
        <v>0</v>
      </c>
      <c r="I11" s="69"/>
      <c r="J11" s="69"/>
      <c r="K11" s="69"/>
      <c r="L11" s="69"/>
      <c r="M11" s="69"/>
      <c r="N11" s="70"/>
      <c r="O11" s="103"/>
      <c r="P11" s="103"/>
      <c r="Q11" s="103"/>
      <c r="R11" s="103"/>
      <c r="S11" s="103"/>
      <c r="T11" s="103"/>
      <c r="U11" s="103"/>
      <c r="V11" s="103"/>
      <c r="W11" s="104"/>
      <c r="X11" s="105"/>
    </row>
    <row r="12" spans="1:24" x14ac:dyDescent="0.35">
      <c r="A12" s="74"/>
      <c r="B12" s="75"/>
      <c r="C12" s="75"/>
      <c r="D12" s="76"/>
      <c r="E12" s="76"/>
      <c r="F12" s="76"/>
      <c r="G12" s="77"/>
      <c r="H12" s="78">
        <f>G12*$F$11</f>
        <v>0</v>
      </c>
      <c r="I12" s="77"/>
      <c r="J12" s="78">
        <f>I12*$F$11</f>
        <v>0</v>
      </c>
      <c r="K12" s="77"/>
      <c r="L12" s="78">
        <f t="shared" ref="L12:L17" si="10">K12*$F$11</f>
        <v>0</v>
      </c>
      <c r="M12" s="77"/>
      <c r="N12" s="79">
        <f t="shared" ref="N12:N17" si="11">M12*$F$11</f>
        <v>0</v>
      </c>
      <c r="O12" s="77"/>
      <c r="P12" s="78">
        <f t="shared" ref="P12:P17" si="12">O12*$F$2</f>
        <v>0</v>
      </c>
      <c r="Q12" s="77"/>
      <c r="R12" s="78">
        <f t="shared" ref="R12:R17" si="13">Q12*$F$2</f>
        <v>0</v>
      </c>
      <c r="S12" s="77"/>
      <c r="T12" s="78">
        <f t="shared" ref="T12:T17" si="14">S12*$F$2</f>
        <v>0</v>
      </c>
      <c r="U12" s="77"/>
      <c r="V12" s="79">
        <f t="shared" ref="V12:V17" si="15">U12*$F$2</f>
        <v>0</v>
      </c>
      <c r="W12" s="80">
        <f t="shared" ref="W12:X17" si="16">G12+I12+K12+M12+O12+Q12+S12+U12</f>
        <v>0</v>
      </c>
      <c r="X12" s="81">
        <f t="shared" si="16"/>
        <v>0</v>
      </c>
    </row>
    <row r="13" spans="1:24" x14ac:dyDescent="0.35">
      <c r="A13" s="74"/>
      <c r="B13" s="82"/>
      <c r="C13" s="82"/>
      <c r="D13" s="76"/>
      <c r="E13" s="76"/>
      <c r="F13" s="76"/>
      <c r="G13" s="77"/>
      <c r="H13" s="78">
        <f t="shared" ref="H13:J17" si="17">G13*$F$11</f>
        <v>0</v>
      </c>
      <c r="I13" s="77">
        <v>0</v>
      </c>
      <c r="J13" s="78">
        <f t="shared" si="17"/>
        <v>0</v>
      </c>
      <c r="K13" s="77"/>
      <c r="L13" s="78">
        <f t="shared" si="10"/>
        <v>0</v>
      </c>
      <c r="M13" s="77"/>
      <c r="N13" s="79">
        <f t="shared" si="11"/>
        <v>0</v>
      </c>
      <c r="O13" s="77"/>
      <c r="P13" s="78">
        <f t="shared" si="12"/>
        <v>0</v>
      </c>
      <c r="Q13" s="77"/>
      <c r="R13" s="78">
        <f t="shared" si="13"/>
        <v>0</v>
      </c>
      <c r="S13" s="77"/>
      <c r="T13" s="78">
        <f t="shared" si="14"/>
        <v>0</v>
      </c>
      <c r="U13" s="77"/>
      <c r="V13" s="79">
        <f t="shared" si="15"/>
        <v>0</v>
      </c>
      <c r="W13" s="80">
        <f t="shared" si="16"/>
        <v>0</v>
      </c>
      <c r="X13" s="81">
        <f t="shared" si="16"/>
        <v>0</v>
      </c>
    </row>
    <row r="14" spans="1:24" x14ac:dyDescent="0.35">
      <c r="A14" s="74"/>
      <c r="B14" s="75"/>
      <c r="C14" s="75"/>
      <c r="D14" s="76"/>
      <c r="E14" s="76"/>
      <c r="F14" s="76"/>
      <c r="G14" s="77"/>
      <c r="H14" s="78">
        <f t="shared" si="17"/>
        <v>0</v>
      </c>
      <c r="I14" s="77"/>
      <c r="J14" s="78">
        <f t="shared" si="17"/>
        <v>0</v>
      </c>
      <c r="K14" s="77"/>
      <c r="L14" s="78">
        <f t="shared" si="10"/>
        <v>0</v>
      </c>
      <c r="M14" s="77"/>
      <c r="N14" s="79">
        <f t="shared" si="11"/>
        <v>0</v>
      </c>
      <c r="O14" s="77"/>
      <c r="P14" s="78">
        <f t="shared" si="12"/>
        <v>0</v>
      </c>
      <c r="Q14" s="77"/>
      <c r="R14" s="78">
        <f t="shared" si="13"/>
        <v>0</v>
      </c>
      <c r="S14" s="77"/>
      <c r="T14" s="78">
        <f t="shared" si="14"/>
        <v>0</v>
      </c>
      <c r="U14" s="77"/>
      <c r="V14" s="79">
        <f t="shared" si="15"/>
        <v>0</v>
      </c>
      <c r="W14" s="80">
        <f t="shared" si="16"/>
        <v>0</v>
      </c>
      <c r="X14" s="81">
        <f t="shared" si="16"/>
        <v>0</v>
      </c>
    </row>
    <row r="15" spans="1:24" x14ac:dyDescent="0.35">
      <c r="A15" s="74"/>
      <c r="B15" s="75"/>
      <c r="C15" s="75"/>
      <c r="D15" s="76"/>
      <c r="E15" s="76"/>
      <c r="F15" s="76"/>
      <c r="G15" s="77"/>
      <c r="H15" s="78">
        <f t="shared" si="17"/>
        <v>0</v>
      </c>
      <c r="I15" s="77"/>
      <c r="J15" s="78">
        <f t="shared" si="17"/>
        <v>0</v>
      </c>
      <c r="K15" s="77"/>
      <c r="L15" s="78">
        <f t="shared" si="10"/>
        <v>0</v>
      </c>
      <c r="M15" s="77"/>
      <c r="N15" s="79">
        <f t="shared" si="11"/>
        <v>0</v>
      </c>
      <c r="O15" s="77"/>
      <c r="P15" s="78">
        <f t="shared" si="12"/>
        <v>0</v>
      </c>
      <c r="Q15" s="77">
        <v>0</v>
      </c>
      <c r="R15" s="78">
        <f t="shared" si="13"/>
        <v>0</v>
      </c>
      <c r="S15" s="77">
        <v>0</v>
      </c>
      <c r="T15" s="78">
        <f t="shared" si="14"/>
        <v>0</v>
      </c>
      <c r="U15" s="77"/>
      <c r="V15" s="79">
        <f t="shared" si="15"/>
        <v>0</v>
      </c>
      <c r="W15" s="80">
        <f t="shared" si="16"/>
        <v>0</v>
      </c>
      <c r="X15" s="81">
        <f t="shared" si="16"/>
        <v>0</v>
      </c>
    </row>
    <row r="16" spans="1:24" x14ac:dyDescent="0.35">
      <c r="A16" s="74"/>
      <c r="B16" s="75"/>
      <c r="C16" s="75"/>
      <c r="D16" s="76"/>
      <c r="E16" s="76"/>
      <c r="F16" s="76"/>
      <c r="G16" s="77"/>
      <c r="H16" s="78">
        <f t="shared" si="17"/>
        <v>0</v>
      </c>
      <c r="I16" s="77"/>
      <c r="J16" s="78">
        <f t="shared" si="17"/>
        <v>0</v>
      </c>
      <c r="K16" s="77"/>
      <c r="L16" s="78">
        <f t="shared" si="10"/>
        <v>0</v>
      </c>
      <c r="M16" s="77"/>
      <c r="N16" s="79">
        <f t="shared" si="11"/>
        <v>0</v>
      </c>
      <c r="O16" s="77">
        <v>0</v>
      </c>
      <c r="P16" s="78">
        <f t="shared" si="12"/>
        <v>0</v>
      </c>
      <c r="Q16" s="77">
        <v>0</v>
      </c>
      <c r="R16" s="78">
        <f t="shared" si="13"/>
        <v>0</v>
      </c>
      <c r="S16" s="77">
        <v>0</v>
      </c>
      <c r="T16" s="78">
        <f t="shared" si="14"/>
        <v>0</v>
      </c>
      <c r="U16" s="77"/>
      <c r="V16" s="79">
        <f t="shared" si="15"/>
        <v>0</v>
      </c>
      <c r="W16" s="80">
        <f t="shared" si="16"/>
        <v>0</v>
      </c>
      <c r="X16" s="81">
        <f t="shared" si="16"/>
        <v>0</v>
      </c>
    </row>
    <row r="17" spans="1:24" ht="13.5" thickBot="1" x14ac:dyDescent="0.4">
      <c r="A17" s="83"/>
      <c r="B17" s="84"/>
      <c r="C17" s="84"/>
      <c r="D17" s="85"/>
      <c r="E17" s="85"/>
      <c r="F17" s="85"/>
      <c r="G17" s="86"/>
      <c r="H17" s="87">
        <f t="shared" si="17"/>
        <v>0</v>
      </c>
      <c r="I17" s="86"/>
      <c r="J17" s="87">
        <f t="shared" si="17"/>
        <v>0</v>
      </c>
      <c r="K17" s="86"/>
      <c r="L17" s="87">
        <f t="shared" si="10"/>
        <v>0</v>
      </c>
      <c r="M17" s="86"/>
      <c r="N17" s="88">
        <f t="shared" si="11"/>
        <v>0</v>
      </c>
      <c r="O17" s="86">
        <v>0</v>
      </c>
      <c r="P17" s="87">
        <f t="shared" si="12"/>
        <v>0</v>
      </c>
      <c r="Q17" s="86">
        <v>0</v>
      </c>
      <c r="R17" s="87">
        <f t="shared" si="13"/>
        <v>0</v>
      </c>
      <c r="S17" s="86">
        <v>0</v>
      </c>
      <c r="T17" s="87">
        <f t="shared" si="14"/>
        <v>0</v>
      </c>
      <c r="U17" s="86">
        <v>0</v>
      </c>
      <c r="V17" s="88">
        <f t="shared" si="15"/>
        <v>0</v>
      </c>
      <c r="W17" s="80">
        <f t="shared" si="16"/>
        <v>0</v>
      </c>
      <c r="X17" s="81">
        <f t="shared" si="16"/>
        <v>0</v>
      </c>
    </row>
    <row r="18" spans="1:24" ht="13.5" thickBot="1" x14ac:dyDescent="0.4">
      <c r="A18" s="89" t="s">
        <v>66</v>
      </c>
      <c r="B18" s="90"/>
      <c r="C18" s="90"/>
      <c r="D18" s="91"/>
      <c r="E18" s="91"/>
      <c r="F18" s="91"/>
      <c r="G18" s="92">
        <f t="shared" ref="G18:X18" si="18">SUM(G11:G17)</f>
        <v>0</v>
      </c>
      <c r="H18" s="92">
        <f t="shared" si="18"/>
        <v>0</v>
      </c>
      <c r="I18" s="92">
        <f t="shared" si="18"/>
        <v>0</v>
      </c>
      <c r="J18" s="92">
        <f t="shared" si="18"/>
        <v>0</v>
      </c>
      <c r="K18" s="92">
        <f t="shared" si="18"/>
        <v>0</v>
      </c>
      <c r="L18" s="92">
        <f t="shared" si="18"/>
        <v>0</v>
      </c>
      <c r="M18" s="92">
        <f t="shared" si="18"/>
        <v>0</v>
      </c>
      <c r="N18" s="93">
        <f t="shared" si="18"/>
        <v>0</v>
      </c>
      <c r="O18" s="93">
        <f t="shared" si="18"/>
        <v>0</v>
      </c>
      <c r="P18" s="93">
        <f t="shared" si="18"/>
        <v>0</v>
      </c>
      <c r="Q18" s="93">
        <f t="shared" si="18"/>
        <v>0</v>
      </c>
      <c r="R18" s="93">
        <f t="shared" si="18"/>
        <v>0</v>
      </c>
      <c r="S18" s="93">
        <f t="shared" si="18"/>
        <v>0</v>
      </c>
      <c r="T18" s="93">
        <f t="shared" si="18"/>
        <v>0</v>
      </c>
      <c r="U18" s="93">
        <f t="shared" si="18"/>
        <v>0</v>
      </c>
      <c r="V18" s="93">
        <f t="shared" si="18"/>
        <v>0</v>
      </c>
      <c r="W18" s="94">
        <f t="shared" si="18"/>
        <v>0</v>
      </c>
      <c r="X18" s="95">
        <f t="shared" si="18"/>
        <v>0</v>
      </c>
    </row>
    <row r="19" spans="1:24" ht="26.25" customHeight="1" thickBot="1" x14ac:dyDescent="0.4">
      <c r="A19" s="96"/>
      <c r="B19" s="97"/>
      <c r="C19" s="97"/>
      <c r="D19" s="98"/>
      <c r="E19" s="98"/>
      <c r="F19" s="98"/>
      <c r="G19" s="99"/>
      <c r="H19" s="100"/>
      <c r="I19" s="100"/>
      <c r="J19" s="100"/>
      <c r="K19" s="100"/>
      <c r="L19" s="100"/>
      <c r="M19" s="100"/>
      <c r="N19" s="100"/>
      <c r="O19" s="100"/>
      <c r="P19" s="100"/>
      <c r="Q19" s="100"/>
      <c r="R19" s="100"/>
      <c r="S19" s="100"/>
      <c r="T19" s="100"/>
      <c r="U19" s="100"/>
      <c r="V19" s="100"/>
      <c r="W19" s="101"/>
      <c r="X19" s="106"/>
    </row>
    <row r="20" spans="1:24" x14ac:dyDescent="0.35">
      <c r="A20" s="64"/>
      <c r="B20" s="65"/>
      <c r="C20" s="118"/>
      <c r="D20" s="66"/>
      <c r="E20" s="66"/>
      <c r="F20" s="67">
        <f>SUM(D20:E20)</f>
        <v>0</v>
      </c>
      <c r="G20" s="68">
        <v>0</v>
      </c>
      <c r="H20" s="69">
        <f>D20*G20</f>
        <v>0</v>
      </c>
      <c r="I20" s="69"/>
      <c r="J20" s="69"/>
      <c r="K20" s="69"/>
      <c r="L20" s="69"/>
      <c r="M20" s="69"/>
      <c r="N20" s="70"/>
      <c r="O20" s="103"/>
      <c r="P20" s="103"/>
      <c r="Q20" s="103"/>
      <c r="R20" s="103"/>
      <c r="S20" s="103"/>
      <c r="T20" s="103"/>
      <c r="U20" s="103"/>
      <c r="V20" s="103"/>
      <c r="W20" s="104"/>
      <c r="X20" s="105"/>
    </row>
    <row r="21" spans="1:24" x14ac:dyDescent="0.35">
      <c r="A21" s="74"/>
      <c r="B21" s="75"/>
      <c r="C21" s="75"/>
      <c r="D21" s="76"/>
      <c r="E21" s="76"/>
      <c r="F21" s="76"/>
      <c r="G21" s="77"/>
      <c r="H21" s="78">
        <f>G21*$F$20</f>
        <v>0</v>
      </c>
      <c r="I21" s="77"/>
      <c r="J21" s="78">
        <f>I21*$F$20</f>
        <v>0</v>
      </c>
      <c r="K21" s="77"/>
      <c r="L21" s="78">
        <f t="shared" ref="L21:L26" si="19">K21*$F$20</f>
        <v>0</v>
      </c>
      <c r="M21" s="77"/>
      <c r="N21" s="79">
        <f t="shared" ref="N21:N26" si="20">M21*$F$20</f>
        <v>0</v>
      </c>
      <c r="O21" s="77"/>
      <c r="P21" s="78">
        <f t="shared" ref="P21:P26" si="21">O21*$F$2</f>
        <v>0</v>
      </c>
      <c r="Q21" s="77"/>
      <c r="R21" s="78">
        <f t="shared" ref="R21:R26" si="22">Q21*$F$2</f>
        <v>0</v>
      </c>
      <c r="S21" s="77"/>
      <c r="T21" s="78">
        <f t="shared" ref="T21:T26" si="23">S21*$F$2</f>
        <v>0</v>
      </c>
      <c r="U21" s="77"/>
      <c r="V21" s="79">
        <f t="shared" ref="V21:V26" si="24">U21*$F$2</f>
        <v>0</v>
      </c>
      <c r="W21" s="80">
        <f t="shared" ref="W21:X26" si="25">G21+I21+K21+M21+O21+Q21+S21+U21</f>
        <v>0</v>
      </c>
      <c r="X21" s="81">
        <f t="shared" si="25"/>
        <v>0</v>
      </c>
    </row>
    <row r="22" spans="1:24" x14ac:dyDescent="0.35">
      <c r="A22" s="74"/>
      <c r="B22" s="82"/>
      <c r="C22" s="82"/>
      <c r="D22" s="76"/>
      <c r="E22" s="76"/>
      <c r="F22" s="76"/>
      <c r="G22" s="77"/>
      <c r="H22" s="78">
        <f t="shared" ref="H22:J26" si="26">G22*$F$20</f>
        <v>0</v>
      </c>
      <c r="I22" s="77"/>
      <c r="J22" s="78">
        <f t="shared" si="26"/>
        <v>0</v>
      </c>
      <c r="K22" s="77"/>
      <c r="L22" s="78">
        <f t="shared" si="19"/>
        <v>0</v>
      </c>
      <c r="M22" s="77"/>
      <c r="N22" s="79">
        <f t="shared" si="20"/>
        <v>0</v>
      </c>
      <c r="O22" s="77"/>
      <c r="P22" s="78">
        <f t="shared" si="21"/>
        <v>0</v>
      </c>
      <c r="Q22" s="77"/>
      <c r="R22" s="78">
        <f t="shared" si="22"/>
        <v>0</v>
      </c>
      <c r="S22" s="77"/>
      <c r="T22" s="78">
        <f t="shared" si="23"/>
        <v>0</v>
      </c>
      <c r="U22" s="77"/>
      <c r="V22" s="79">
        <f t="shared" si="24"/>
        <v>0</v>
      </c>
      <c r="W22" s="80">
        <f t="shared" si="25"/>
        <v>0</v>
      </c>
      <c r="X22" s="81">
        <f t="shared" si="25"/>
        <v>0</v>
      </c>
    </row>
    <row r="23" spans="1:24" x14ac:dyDescent="0.35">
      <c r="A23" s="74"/>
      <c r="B23" s="75"/>
      <c r="C23" s="75"/>
      <c r="D23" s="76"/>
      <c r="E23" s="76"/>
      <c r="F23" s="76"/>
      <c r="G23" s="77"/>
      <c r="H23" s="78">
        <f t="shared" si="26"/>
        <v>0</v>
      </c>
      <c r="I23" s="77"/>
      <c r="J23" s="78">
        <f t="shared" si="26"/>
        <v>0</v>
      </c>
      <c r="K23" s="77"/>
      <c r="L23" s="78">
        <f t="shared" si="19"/>
        <v>0</v>
      </c>
      <c r="M23" s="77"/>
      <c r="N23" s="79">
        <f t="shared" si="20"/>
        <v>0</v>
      </c>
      <c r="O23" s="77"/>
      <c r="P23" s="78">
        <f t="shared" si="21"/>
        <v>0</v>
      </c>
      <c r="Q23" s="77"/>
      <c r="R23" s="78">
        <f t="shared" si="22"/>
        <v>0</v>
      </c>
      <c r="S23" s="77"/>
      <c r="T23" s="78">
        <f t="shared" si="23"/>
        <v>0</v>
      </c>
      <c r="U23" s="77"/>
      <c r="V23" s="79">
        <f t="shared" si="24"/>
        <v>0</v>
      </c>
      <c r="W23" s="80">
        <f t="shared" si="25"/>
        <v>0</v>
      </c>
      <c r="X23" s="81">
        <f t="shared" si="25"/>
        <v>0</v>
      </c>
    </row>
    <row r="24" spans="1:24" x14ac:dyDescent="0.35">
      <c r="A24" s="74"/>
      <c r="B24" s="75"/>
      <c r="C24" s="75"/>
      <c r="D24" s="76"/>
      <c r="E24" s="76"/>
      <c r="F24" s="76"/>
      <c r="G24" s="77"/>
      <c r="H24" s="78">
        <f t="shared" si="26"/>
        <v>0</v>
      </c>
      <c r="I24" s="77"/>
      <c r="J24" s="78">
        <f t="shared" si="26"/>
        <v>0</v>
      </c>
      <c r="K24" s="77"/>
      <c r="L24" s="78">
        <f t="shared" si="19"/>
        <v>0</v>
      </c>
      <c r="M24" s="77"/>
      <c r="N24" s="79">
        <f t="shared" si="20"/>
        <v>0</v>
      </c>
      <c r="O24" s="77"/>
      <c r="P24" s="78">
        <f t="shared" si="21"/>
        <v>0</v>
      </c>
      <c r="Q24" s="77"/>
      <c r="R24" s="78">
        <f t="shared" si="22"/>
        <v>0</v>
      </c>
      <c r="S24" s="77"/>
      <c r="T24" s="78">
        <f t="shared" si="23"/>
        <v>0</v>
      </c>
      <c r="U24" s="77"/>
      <c r="V24" s="79">
        <f t="shared" si="24"/>
        <v>0</v>
      </c>
      <c r="W24" s="80">
        <f t="shared" si="25"/>
        <v>0</v>
      </c>
      <c r="X24" s="81">
        <f t="shared" si="25"/>
        <v>0</v>
      </c>
    </row>
    <row r="25" spans="1:24" x14ac:dyDescent="0.35">
      <c r="A25" s="74"/>
      <c r="B25" s="75"/>
      <c r="C25" s="75"/>
      <c r="D25" s="76"/>
      <c r="E25" s="76"/>
      <c r="F25" s="76"/>
      <c r="G25" s="77"/>
      <c r="H25" s="78">
        <f t="shared" si="26"/>
        <v>0</v>
      </c>
      <c r="I25" s="77"/>
      <c r="J25" s="78">
        <f t="shared" si="26"/>
        <v>0</v>
      </c>
      <c r="K25" s="77"/>
      <c r="L25" s="78">
        <f t="shared" si="19"/>
        <v>0</v>
      </c>
      <c r="M25" s="77"/>
      <c r="N25" s="79">
        <f t="shared" si="20"/>
        <v>0</v>
      </c>
      <c r="O25" s="77"/>
      <c r="P25" s="78">
        <f t="shared" si="21"/>
        <v>0</v>
      </c>
      <c r="Q25" s="77">
        <v>0</v>
      </c>
      <c r="R25" s="78">
        <f t="shared" si="22"/>
        <v>0</v>
      </c>
      <c r="S25" s="77">
        <v>0</v>
      </c>
      <c r="T25" s="78">
        <f t="shared" si="23"/>
        <v>0</v>
      </c>
      <c r="U25" s="77"/>
      <c r="V25" s="79">
        <f t="shared" si="24"/>
        <v>0</v>
      </c>
      <c r="W25" s="80">
        <f t="shared" si="25"/>
        <v>0</v>
      </c>
      <c r="X25" s="81">
        <f t="shared" si="25"/>
        <v>0</v>
      </c>
    </row>
    <row r="26" spans="1:24" ht="13.5" thickBot="1" x14ac:dyDescent="0.4">
      <c r="A26" s="83"/>
      <c r="B26" s="84"/>
      <c r="C26" s="84"/>
      <c r="D26" s="85"/>
      <c r="E26" s="85"/>
      <c r="F26" s="85"/>
      <c r="G26" s="86"/>
      <c r="H26" s="87">
        <f t="shared" si="26"/>
        <v>0</v>
      </c>
      <c r="I26" s="86"/>
      <c r="J26" s="87">
        <f t="shared" si="26"/>
        <v>0</v>
      </c>
      <c r="K26" s="86"/>
      <c r="L26" s="87">
        <f t="shared" si="19"/>
        <v>0</v>
      </c>
      <c r="M26" s="86"/>
      <c r="N26" s="88">
        <f t="shared" si="20"/>
        <v>0</v>
      </c>
      <c r="O26" s="86">
        <v>0</v>
      </c>
      <c r="P26" s="87">
        <f t="shared" si="21"/>
        <v>0</v>
      </c>
      <c r="Q26" s="86">
        <v>0</v>
      </c>
      <c r="R26" s="87">
        <f t="shared" si="22"/>
        <v>0</v>
      </c>
      <c r="S26" s="86">
        <v>0</v>
      </c>
      <c r="T26" s="87">
        <f t="shared" si="23"/>
        <v>0</v>
      </c>
      <c r="U26" s="86">
        <v>0</v>
      </c>
      <c r="V26" s="88">
        <f t="shared" si="24"/>
        <v>0</v>
      </c>
      <c r="W26" s="80">
        <f t="shared" si="25"/>
        <v>0</v>
      </c>
      <c r="X26" s="81">
        <f t="shared" si="25"/>
        <v>0</v>
      </c>
    </row>
    <row r="27" spans="1:24" ht="13.5" thickBot="1" x14ac:dyDescent="0.4">
      <c r="A27" s="89" t="s">
        <v>67</v>
      </c>
      <c r="B27" s="90"/>
      <c r="C27" s="90"/>
      <c r="D27" s="91"/>
      <c r="E27" s="91"/>
      <c r="F27" s="91"/>
      <c r="G27" s="92">
        <f t="shared" ref="G27:X27" si="27">SUM(G20:G26)</f>
        <v>0</v>
      </c>
      <c r="H27" s="92">
        <f t="shared" si="27"/>
        <v>0</v>
      </c>
      <c r="I27" s="92">
        <f t="shared" si="27"/>
        <v>0</v>
      </c>
      <c r="J27" s="92">
        <f t="shared" si="27"/>
        <v>0</v>
      </c>
      <c r="K27" s="92">
        <f t="shared" si="27"/>
        <v>0</v>
      </c>
      <c r="L27" s="92">
        <f t="shared" si="27"/>
        <v>0</v>
      </c>
      <c r="M27" s="92">
        <f t="shared" si="27"/>
        <v>0</v>
      </c>
      <c r="N27" s="93">
        <f t="shared" si="27"/>
        <v>0</v>
      </c>
      <c r="O27" s="93">
        <f t="shared" si="27"/>
        <v>0</v>
      </c>
      <c r="P27" s="93">
        <f t="shared" si="27"/>
        <v>0</v>
      </c>
      <c r="Q27" s="93">
        <f t="shared" si="27"/>
        <v>0</v>
      </c>
      <c r="R27" s="93">
        <f t="shared" si="27"/>
        <v>0</v>
      </c>
      <c r="S27" s="93">
        <f t="shared" si="27"/>
        <v>0</v>
      </c>
      <c r="T27" s="93">
        <f t="shared" si="27"/>
        <v>0</v>
      </c>
      <c r="U27" s="93">
        <f t="shared" si="27"/>
        <v>0</v>
      </c>
      <c r="V27" s="93">
        <f t="shared" si="27"/>
        <v>0</v>
      </c>
      <c r="W27" s="94">
        <f t="shared" si="27"/>
        <v>0</v>
      </c>
      <c r="X27" s="95">
        <f t="shared" si="27"/>
        <v>0</v>
      </c>
    </row>
    <row r="28" spans="1:24" ht="30.75" customHeight="1" thickBot="1" x14ac:dyDescent="0.4">
      <c r="A28" s="96"/>
      <c r="B28" s="97"/>
      <c r="C28" s="97"/>
      <c r="D28" s="98"/>
      <c r="E28" s="98"/>
      <c r="F28" s="98"/>
      <c r="G28" s="99"/>
      <c r="H28" s="99"/>
      <c r="I28" s="99"/>
      <c r="J28" s="99"/>
      <c r="K28" s="99"/>
      <c r="L28" s="99"/>
      <c r="M28" s="99"/>
      <c r="N28" s="99"/>
      <c r="O28" s="99"/>
      <c r="P28" s="99"/>
      <c r="Q28" s="99"/>
      <c r="R28" s="99"/>
      <c r="S28" s="99"/>
      <c r="T28" s="99"/>
      <c r="U28" s="99"/>
      <c r="V28" s="99"/>
      <c r="W28" s="99"/>
      <c r="X28" s="99"/>
    </row>
    <row r="29" spans="1:24" ht="15.75" customHeight="1" x14ac:dyDescent="0.35">
      <c r="A29" s="64"/>
      <c r="B29" s="65"/>
      <c r="C29" s="118" t="s">
        <v>62</v>
      </c>
      <c r="D29" s="66"/>
      <c r="E29" s="66"/>
      <c r="F29" s="67">
        <f>SUM(D29:E29)</f>
        <v>0</v>
      </c>
      <c r="G29" s="68">
        <v>0</v>
      </c>
      <c r="H29" s="69">
        <f>D29*G29</f>
        <v>0</v>
      </c>
      <c r="I29" s="69"/>
      <c r="J29" s="69"/>
      <c r="K29" s="69"/>
      <c r="L29" s="69"/>
      <c r="M29" s="69"/>
      <c r="N29" s="70"/>
      <c r="O29" s="103"/>
      <c r="P29" s="103"/>
      <c r="Q29" s="103"/>
      <c r="R29" s="103"/>
      <c r="S29" s="103"/>
      <c r="T29" s="103"/>
      <c r="U29" s="103"/>
      <c r="V29" s="103"/>
      <c r="W29" s="104"/>
      <c r="X29" s="105"/>
    </row>
    <row r="30" spans="1:24" x14ac:dyDescent="0.35">
      <c r="A30" s="74"/>
      <c r="B30" s="75"/>
      <c r="C30" s="75"/>
      <c r="D30" s="76"/>
      <c r="E30" s="76"/>
      <c r="F30" s="76"/>
      <c r="G30" s="77"/>
      <c r="H30" s="78">
        <f>G30*$F$29</f>
        <v>0</v>
      </c>
      <c r="I30" s="77"/>
      <c r="J30" s="78">
        <f>I30*$F$29</f>
        <v>0</v>
      </c>
      <c r="K30" s="77"/>
      <c r="L30" s="78">
        <f t="shared" ref="L30:L35" si="28">K30*$F$29</f>
        <v>0</v>
      </c>
      <c r="M30" s="77"/>
      <c r="N30" s="79">
        <f t="shared" ref="N30:N35" si="29">M30*$F$29</f>
        <v>0</v>
      </c>
      <c r="O30" s="77"/>
      <c r="P30" s="78">
        <f t="shared" ref="P30:P35" si="30">O30*$F$2</f>
        <v>0</v>
      </c>
      <c r="Q30" s="77"/>
      <c r="R30" s="78">
        <f t="shared" ref="R30:R35" si="31">Q30*$F$2</f>
        <v>0</v>
      </c>
      <c r="S30" s="77"/>
      <c r="T30" s="78">
        <f t="shared" ref="T30:T35" si="32">S30*$F$2</f>
        <v>0</v>
      </c>
      <c r="U30" s="77"/>
      <c r="V30" s="79">
        <f t="shared" ref="V30:V35" si="33">U30*$F$2</f>
        <v>0</v>
      </c>
      <c r="W30" s="80">
        <f t="shared" ref="W30:X35" si="34">G30+I30+K30+M30+O30+Q30+S30+U30</f>
        <v>0</v>
      </c>
      <c r="X30" s="81">
        <f t="shared" si="34"/>
        <v>0</v>
      </c>
    </row>
    <row r="31" spans="1:24" x14ac:dyDescent="0.35">
      <c r="A31" s="74"/>
      <c r="B31" s="82"/>
      <c r="C31" s="82"/>
      <c r="D31" s="76"/>
      <c r="E31" s="76"/>
      <c r="F31" s="76"/>
      <c r="G31" s="77"/>
      <c r="H31" s="78">
        <f t="shared" ref="H31:J35" si="35">G31*$F$29</f>
        <v>0</v>
      </c>
      <c r="I31" s="77"/>
      <c r="J31" s="78">
        <f t="shared" si="35"/>
        <v>0</v>
      </c>
      <c r="K31" s="77"/>
      <c r="L31" s="78">
        <f t="shared" si="28"/>
        <v>0</v>
      </c>
      <c r="M31" s="77"/>
      <c r="N31" s="79">
        <f t="shared" si="29"/>
        <v>0</v>
      </c>
      <c r="O31" s="77"/>
      <c r="P31" s="78">
        <f t="shared" si="30"/>
        <v>0</v>
      </c>
      <c r="Q31" s="77"/>
      <c r="R31" s="78">
        <f t="shared" si="31"/>
        <v>0</v>
      </c>
      <c r="S31" s="77"/>
      <c r="T31" s="78">
        <f t="shared" si="32"/>
        <v>0</v>
      </c>
      <c r="U31" s="77"/>
      <c r="V31" s="79">
        <f t="shared" si="33"/>
        <v>0</v>
      </c>
      <c r="W31" s="80">
        <f t="shared" si="34"/>
        <v>0</v>
      </c>
      <c r="X31" s="81">
        <f t="shared" si="34"/>
        <v>0</v>
      </c>
    </row>
    <row r="32" spans="1:24" x14ac:dyDescent="0.35">
      <c r="A32" s="74"/>
      <c r="B32" s="75"/>
      <c r="C32" s="75"/>
      <c r="D32" s="76"/>
      <c r="E32" s="76"/>
      <c r="F32" s="76"/>
      <c r="G32" s="77"/>
      <c r="H32" s="78">
        <f t="shared" si="35"/>
        <v>0</v>
      </c>
      <c r="I32" s="77"/>
      <c r="J32" s="78">
        <f t="shared" si="35"/>
        <v>0</v>
      </c>
      <c r="K32" s="77"/>
      <c r="L32" s="78">
        <f t="shared" si="28"/>
        <v>0</v>
      </c>
      <c r="M32" s="77"/>
      <c r="N32" s="79">
        <f t="shared" si="29"/>
        <v>0</v>
      </c>
      <c r="O32" s="77"/>
      <c r="P32" s="78">
        <f t="shared" si="30"/>
        <v>0</v>
      </c>
      <c r="Q32" s="77"/>
      <c r="R32" s="78">
        <f t="shared" si="31"/>
        <v>0</v>
      </c>
      <c r="S32" s="77"/>
      <c r="T32" s="78">
        <f t="shared" si="32"/>
        <v>0</v>
      </c>
      <c r="U32" s="77"/>
      <c r="V32" s="79">
        <f t="shared" si="33"/>
        <v>0</v>
      </c>
      <c r="W32" s="80">
        <f t="shared" si="34"/>
        <v>0</v>
      </c>
      <c r="X32" s="81">
        <f t="shared" si="34"/>
        <v>0</v>
      </c>
    </row>
    <row r="33" spans="1:24" x14ac:dyDescent="0.35">
      <c r="A33" s="74"/>
      <c r="B33" s="75"/>
      <c r="C33" s="75"/>
      <c r="D33" s="76"/>
      <c r="E33" s="76"/>
      <c r="F33" s="76"/>
      <c r="G33" s="77"/>
      <c r="H33" s="78">
        <f t="shared" si="35"/>
        <v>0</v>
      </c>
      <c r="I33" s="77"/>
      <c r="J33" s="78">
        <f t="shared" si="35"/>
        <v>0</v>
      </c>
      <c r="K33" s="77"/>
      <c r="L33" s="78">
        <f t="shared" si="28"/>
        <v>0</v>
      </c>
      <c r="M33" s="77"/>
      <c r="N33" s="79">
        <f t="shared" si="29"/>
        <v>0</v>
      </c>
      <c r="O33" s="77"/>
      <c r="P33" s="78">
        <f t="shared" si="30"/>
        <v>0</v>
      </c>
      <c r="Q33" s="77">
        <v>0</v>
      </c>
      <c r="R33" s="78">
        <f t="shared" si="31"/>
        <v>0</v>
      </c>
      <c r="S33" s="77">
        <v>0</v>
      </c>
      <c r="T33" s="78">
        <f t="shared" si="32"/>
        <v>0</v>
      </c>
      <c r="U33" s="77"/>
      <c r="V33" s="79">
        <f t="shared" si="33"/>
        <v>0</v>
      </c>
      <c r="W33" s="80">
        <f t="shared" si="34"/>
        <v>0</v>
      </c>
      <c r="X33" s="81">
        <f t="shared" si="34"/>
        <v>0</v>
      </c>
    </row>
    <row r="34" spans="1:24" x14ac:dyDescent="0.35">
      <c r="A34" s="74"/>
      <c r="B34" s="75"/>
      <c r="C34" s="75"/>
      <c r="D34" s="76"/>
      <c r="E34" s="76"/>
      <c r="F34" s="76"/>
      <c r="G34" s="77"/>
      <c r="H34" s="78">
        <f t="shared" si="35"/>
        <v>0</v>
      </c>
      <c r="I34" s="77"/>
      <c r="J34" s="78">
        <f t="shared" si="35"/>
        <v>0</v>
      </c>
      <c r="K34" s="77"/>
      <c r="L34" s="78">
        <f t="shared" si="28"/>
        <v>0</v>
      </c>
      <c r="M34" s="77"/>
      <c r="N34" s="79">
        <f t="shared" si="29"/>
        <v>0</v>
      </c>
      <c r="O34" s="77">
        <v>0</v>
      </c>
      <c r="P34" s="78">
        <f t="shared" si="30"/>
        <v>0</v>
      </c>
      <c r="Q34" s="77">
        <v>0</v>
      </c>
      <c r="R34" s="78">
        <f t="shared" si="31"/>
        <v>0</v>
      </c>
      <c r="S34" s="77">
        <v>0</v>
      </c>
      <c r="T34" s="78">
        <f t="shared" si="32"/>
        <v>0</v>
      </c>
      <c r="U34" s="77">
        <v>0</v>
      </c>
      <c r="V34" s="79">
        <f t="shared" si="33"/>
        <v>0</v>
      </c>
      <c r="W34" s="80">
        <f t="shared" si="34"/>
        <v>0</v>
      </c>
      <c r="X34" s="81">
        <f t="shared" si="34"/>
        <v>0</v>
      </c>
    </row>
    <row r="35" spans="1:24" ht="13.5" thickBot="1" x14ac:dyDescent="0.4">
      <c r="A35" s="83"/>
      <c r="B35" s="84"/>
      <c r="C35" s="84"/>
      <c r="D35" s="85"/>
      <c r="E35" s="85"/>
      <c r="F35" s="85"/>
      <c r="G35" s="86"/>
      <c r="H35" s="78">
        <f t="shared" si="35"/>
        <v>0</v>
      </c>
      <c r="I35" s="86"/>
      <c r="J35" s="78">
        <f t="shared" si="35"/>
        <v>0</v>
      </c>
      <c r="K35" s="86"/>
      <c r="L35" s="78">
        <f t="shared" si="28"/>
        <v>0</v>
      </c>
      <c r="M35" s="86"/>
      <c r="N35" s="79">
        <f t="shared" si="29"/>
        <v>0</v>
      </c>
      <c r="O35" s="86">
        <v>0</v>
      </c>
      <c r="P35" s="87">
        <f t="shared" si="30"/>
        <v>0</v>
      </c>
      <c r="Q35" s="86">
        <v>0</v>
      </c>
      <c r="R35" s="87">
        <f t="shared" si="31"/>
        <v>0</v>
      </c>
      <c r="S35" s="86">
        <v>0</v>
      </c>
      <c r="T35" s="87">
        <f t="shared" si="32"/>
        <v>0</v>
      </c>
      <c r="U35" s="86">
        <v>0</v>
      </c>
      <c r="V35" s="88">
        <f t="shared" si="33"/>
        <v>0</v>
      </c>
      <c r="W35" s="80">
        <f t="shared" si="34"/>
        <v>0</v>
      </c>
      <c r="X35" s="81">
        <f t="shared" si="34"/>
        <v>0</v>
      </c>
    </row>
    <row r="36" spans="1:24" ht="13.5" thickBot="1" x14ac:dyDescent="0.4">
      <c r="A36" s="89" t="s">
        <v>68</v>
      </c>
      <c r="B36" s="90"/>
      <c r="C36" s="90"/>
      <c r="D36" s="91"/>
      <c r="E36" s="91"/>
      <c r="F36" s="91"/>
      <c r="G36" s="92">
        <f t="shared" ref="G36:X36" si="36">SUM(G29:G35)</f>
        <v>0</v>
      </c>
      <c r="H36" s="92">
        <f t="shared" si="36"/>
        <v>0</v>
      </c>
      <c r="I36" s="92">
        <f t="shared" si="36"/>
        <v>0</v>
      </c>
      <c r="J36" s="92">
        <f t="shared" si="36"/>
        <v>0</v>
      </c>
      <c r="K36" s="92">
        <f t="shared" si="36"/>
        <v>0</v>
      </c>
      <c r="L36" s="92">
        <f t="shared" si="36"/>
        <v>0</v>
      </c>
      <c r="M36" s="92">
        <f t="shared" si="36"/>
        <v>0</v>
      </c>
      <c r="N36" s="93">
        <f t="shared" si="36"/>
        <v>0</v>
      </c>
      <c r="O36" s="93">
        <f t="shared" si="36"/>
        <v>0</v>
      </c>
      <c r="P36" s="93">
        <f t="shared" si="36"/>
        <v>0</v>
      </c>
      <c r="Q36" s="93">
        <f t="shared" si="36"/>
        <v>0</v>
      </c>
      <c r="R36" s="93">
        <f t="shared" si="36"/>
        <v>0</v>
      </c>
      <c r="S36" s="93">
        <f t="shared" si="36"/>
        <v>0</v>
      </c>
      <c r="T36" s="93">
        <f t="shared" si="36"/>
        <v>0</v>
      </c>
      <c r="U36" s="93">
        <f t="shared" si="36"/>
        <v>0</v>
      </c>
      <c r="V36" s="93">
        <f t="shared" si="36"/>
        <v>0</v>
      </c>
      <c r="W36" s="94">
        <f t="shared" si="36"/>
        <v>0</v>
      </c>
      <c r="X36" s="95">
        <f t="shared" si="36"/>
        <v>0</v>
      </c>
    </row>
    <row r="37" spans="1:24" ht="30" customHeight="1" thickBot="1" x14ac:dyDescent="0.4">
      <c r="A37" s="97"/>
      <c r="B37" s="97"/>
      <c r="C37" s="97"/>
      <c r="D37" s="98"/>
      <c r="E37" s="98"/>
      <c r="F37" s="98"/>
      <c r="G37" s="99"/>
      <c r="H37" s="99"/>
      <c r="I37" s="99"/>
      <c r="J37" s="99"/>
      <c r="K37" s="99"/>
      <c r="L37" s="99"/>
      <c r="M37" s="99"/>
      <c r="N37" s="99"/>
      <c r="O37" s="99"/>
      <c r="P37" s="99"/>
      <c r="Q37" s="99"/>
      <c r="R37" s="99"/>
      <c r="S37" s="99"/>
      <c r="T37" s="99"/>
      <c r="U37" s="99"/>
      <c r="V37" s="99"/>
      <c r="W37" s="99"/>
      <c r="X37" s="99"/>
    </row>
    <row r="38" spans="1:24" ht="13.5" thickBot="1" x14ac:dyDescent="0.4">
      <c r="A38" s="107" t="s">
        <v>69</v>
      </c>
      <c r="B38" s="108"/>
      <c r="C38" s="108"/>
      <c r="D38" s="109"/>
      <c r="E38" s="109"/>
      <c r="F38" s="109"/>
      <c r="G38" s="110"/>
      <c r="H38" s="111">
        <f>H9+H18+H27+H36</f>
        <v>5400</v>
      </c>
      <c r="I38" s="112"/>
      <c r="J38" s="111">
        <f>J9+J18+J27+J36</f>
        <v>0</v>
      </c>
      <c r="K38" s="112"/>
      <c r="L38" s="111">
        <f>L9+L18+L27+L36</f>
        <v>0</v>
      </c>
      <c r="M38" s="112"/>
      <c r="N38" s="111">
        <f>N9+N18+N27+N36</f>
        <v>0</v>
      </c>
      <c r="O38" s="113"/>
      <c r="P38" s="111">
        <f t="shared" ref="P38:V38" si="37">P9+P18+P27+P36</f>
        <v>0</v>
      </c>
      <c r="Q38" s="113"/>
      <c r="R38" s="111">
        <f t="shared" si="37"/>
        <v>0</v>
      </c>
      <c r="S38" s="113"/>
      <c r="T38" s="111">
        <f t="shared" si="37"/>
        <v>0</v>
      </c>
      <c r="U38" s="113"/>
      <c r="V38" s="111">
        <f t="shared" si="37"/>
        <v>0</v>
      </c>
      <c r="W38" s="113"/>
      <c r="X38" s="114">
        <f>X9+X18+X27+X36</f>
        <v>5400</v>
      </c>
    </row>
  </sheetData>
  <printOptions horizontalCentered="1"/>
  <pageMargins left="0.25" right="0.25" top="1" bottom="1" header="0.3" footer="0.3"/>
  <pageSetup scale="86" orientation="landscape" r:id="rId1"/>
  <extLst>
    <ext xmlns:x14="http://schemas.microsoft.com/office/spreadsheetml/2009/9/main" uri="{78C0D931-6437-407d-A8EE-F0AAD7539E65}">
      <x14:conditionalFormattings>
        <x14:conditionalFormatting xmlns:xm="http://schemas.microsoft.com/office/excel/2006/main">
          <x14:cfRule type="expression" priority="1" stopIfTrue="1" id="{23F7E582-53DF-459A-852A-D0BBC5730CAC}">
            <xm:f>'Cover Sheet'!$B$14="No"</xm:f>
            <x14:dxf>
              <fill>
                <patternFill patternType="darkDown">
                  <bgColor theme="0" tint="-0.14996795556505021"/>
                </patternFill>
              </fill>
            </x14:dxf>
          </x14:cfRule>
          <xm:sqref>O1:V9 O11:V18 O20:V27 O29:V36 O38:V38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5"/>
  <sheetViews>
    <sheetView showGridLines="0" zoomScaleNormal="100" zoomScaleSheetLayoutView="110" workbookViewId="0">
      <pane ySplit="1" topLeftCell="A2" activePane="bottomLeft" state="frozen"/>
      <selection pane="bottomLeft" activeCell="C40" sqref="C40"/>
    </sheetView>
  </sheetViews>
  <sheetFormatPr defaultColWidth="13.453125" defaultRowHeight="13" x14ac:dyDescent="0.35"/>
  <cols>
    <col min="1" max="1" width="51.81640625" style="1" customWidth="1"/>
    <col min="2" max="2" width="13.7265625" style="1" customWidth="1"/>
    <col min="3" max="3" width="12" style="1" customWidth="1"/>
    <col min="4" max="6" width="11.81640625" style="1" customWidth="1"/>
    <col min="7" max="10" width="11" style="1" customWidth="1"/>
    <col min="11" max="11" width="12.54296875" style="1" customWidth="1"/>
    <col min="12" max="16384" width="13.453125" style="1"/>
  </cols>
  <sheetData>
    <row r="1" spans="1:12" s="2" customFormat="1" ht="33.75" customHeight="1" x14ac:dyDescent="0.3">
      <c r="A1" s="35" t="s">
        <v>70</v>
      </c>
      <c r="B1" s="11" t="s">
        <v>71</v>
      </c>
      <c r="C1" s="19" t="s">
        <v>72</v>
      </c>
      <c r="D1" s="19" t="s">
        <v>73</v>
      </c>
      <c r="E1" s="19" t="s">
        <v>74</v>
      </c>
      <c r="F1" s="19" t="s">
        <v>75</v>
      </c>
      <c r="G1" s="19" t="s">
        <v>76</v>
      </c>
      <c r="H1" s="19" t="s">
        <v>77</v>
      </c>
      <c r="I1" s="19" t="s">
        <v>78</v>
      </c>
      <c r="J1" s="19" t="s">
        <v>79</v>
      </c>
      <c r="K1" s="18" t="s">
        <v>80</v>
      </c>
    </row>
    <row r="2" spans="1:12" s="2" customFormat="1" ht="19.5" customHeight="1" x14ac:dyDescent="0.3">
      <c r="A2" s="3" t="s">
        <v>81</v>
      </c>
      <c r="B2" s="8">
        <v>38000</v>
      </c>
      <c r="C2" s="7">
        <f>'Staff Salaries and Fringe'!H38</f>
        <v>5400</v>
      </c>
      <c r="D2" s="27">
        <f>'Staff Salaries and Fringe'!J38</f>
        <v>0</v>
      </c>
      <c r="E2" s="27">
        <f>'Staff Salaries and Fringe'!L38</f>
        <v>0</v>
      </c>
      <c r="F2" s="27">
        <f>'Staff Salaries and Fringe'!N38</f>
        <v>0</v>
      </c>
      <c r="G2" s="7">
        <f>'Staff Salaries and Fringe'!P38</f>
        <v>0</v>
      </c>
      <c r="H2" s="27">
        <f>'Staff Salaries and Fringe'!R38</f>
        <v>0</v>
      </c>
      <c r="I2" s="27">
        <f>'Staff Salaries and Fringe'!T38</f>
        <v>0</v>
      </c>
      <c r="J2" s="27">
        <f>'Staff Salaries and Fringe'!V38</f>
        <v>0</v>
      </c>
      <c r="K2" s="4">
        <f>SUM(C2:J2)</f>
        <v>5400</v>
      </c>
      <c r="L2" s="22"/>
    </row>
    <row r="3" spans="1:12" s="2" customFormat="1" ht="14" x14ac:dyDescent="0.3">
      <c r="A3" s="3" t="s">
        <v>82</v>
      </c>
      <c r="B3" s="8">
        <v>5000</v>
      </c>
      <c r="C3" s="9">
        <v>2400</v>
      </c>
      <c r="D3" s="10"/>
      <c r="E3" s="10">
        <v>0</v>
      </c>
      <c r="F3" s="10"/>
      <c r="G3" s="10"/>
      <c r="H3" s="10"/>
      <c r="I3" s="10"/>
      <c r="J3" s="10"/>
      <c r="K3" s="4">
        <f t="shared" ref="K3:K22" si="0">SUM(C3:J3)</f>
        <v>2400</v>
      </c>
      <c r="L3" s="31"/>
    </row>
    <row r="4" spans="1:12" s="2" customFormat="1" ht="14" x14ac:dyDescent="0.3">
      <c r="A4" s="3" t="s">
        <v>83</v>
      </c>
      <c r="B4" s="8">
        <v>1000</v>
      </c>
      <c r="C4" s="9">
        <v>645</v>
      </c>
      <c r="D4" s="10"/>
      <c r="E4" s="10"/>
      <c r="F4" s="10"/>
      <c r="G4" s="10"/>
      <c r="H4" s="10"/>
      <c r="I4" s="10"/>
      <c r="J4" s="10"/>
      <c r="K4" s="4">
        <f t="shared" si="0"/>
        <v>645</v>
      </c>
    </row>
    <row r="5" spans="1:12" s="2" customFormat="1" ht="14" x14ac:dyDescent="0.3">
      <c r="A5" s="3" t="s">
        <v>84</v>
      </c>
      <c r="B5" s="8"/>
      <c r="C5" s="10"/>
      <c r="D5" s="10"/>
      <c r="E5" s="10"/>
      <c r="F5" s="10"/>
      <c r="G5" s="10"/>
      <c r="H5" s="10"/>
      <c r="I5" s="10"/>
      <c r="J5" s="10"/>
      <c r="K5" s="4">
        <f t="shared" si="0"/>
        <v>0</v>
      </c>
    </row>
    <row r="6" spans="1:12" s="2" customFormat="1" ht="14" x14ac:dyDescent="0.3">
      <c r="A6" s="3" t="s">
        <v>85</v>
      </c>
      <c r="B6" s="8"/>
      <c r="C6" s="10"/>
      <c r="D6" s="10"/>
      <c r="E6" s="10"/>
      <c r="F6" s="10"/>
      <c r="G6" s="10"/>
      <c r="H6" s="10"/>
      <c r="I6" s="10"/>
      <c r="J6" s="10"/>
      <c r="K6" s="4">
        <f t="shared" si="0"/>
        <v>0</v>
      </c>
    </row>
    <row r="7" spans="1:12" s="2" customFormat="1" ht="14" x14ac:dyDescent="0.3">
      <c r="A7" s="3" t="s">
        <v>86</v>
      </c>
      <c r="B7" s="8">
        <v>500</v>
      </c>
      <c r="C7" s="10"/>
      <c r="D7" s="10"/>
      <c r="E7" s="10"/>
      <c r="F7" s="10"/>
      <c r="G7" s="10"/>
      <c r="H7" s="10"/>
      <c r="I7" s="10"/>
      <c r="J7" s="10"/>
      <c r="K7" s="4">
        <f t="shared" si="0"/>
        <v>0</v>
      </c>
    </row>
    <row r="8" spans="1:12" s="2" customFormat="1" ht="14" x14ac:dyDescent="0.3">
      <c r="A8" s="3" t="s">
        <v>87</v>
      </c>
      <c r="B8" s="8"/>
      <c r="C8" s="10"/>
      <c r="D8" s="10"/>
      <c r="E8" s="10"/>
      <c r="F8" s="10"/>
      <c r="G8" s="10"/>
      <c r="H8" s="10"/>
      <c r="I8" s="10"/>
      <c r="J8" s="10"/>
      <c r="K8" s="4">
        <f t="shared" si="0"/>
        <v>0</v>
      </c>
    </row>
    <row r="9" spans="1:12" s="2" customFormat="1" ht="14" x14ac:dyDescent="0.3">
      <c r="A9" s="23"/>
      <c r="B9" s="120"/>
      <c r="C9" s="25"/>
      <c r="D9" s="25"/>
      <c r="E9" s="25"/>
      <c r="F9" s="25"/>
      <c r="G9" s="25"/>
      <c r="H9" s="25"/>
      <c r="I9" s="25"/>
      <c r="J9" s="25"/>
      <c r="K9" s="39"/>
    </row>
    <row r="10" spans="1:12" s="2" customFormat="1" ht="66" customHeight="1" x14ac:dyDescent="0.3">
      <c r="A10" s="3" t="s">
        <v>88</v>
      </c>
      <c r="B10" s="121"/>
      <c r="C10" s="26"/>
      <c r="D10" s="26"/>
      <c r="E10" s="26"/>
      <c r="F10" s="26"/>
      <c r="G10" s="26"/>
      <c r="H10" s="26"/>
      <c r="I10" s="26"/>
      <c r="J10" s="26"/>
      <c r="K10" s="40"/>
    </row>
    <row r="11" spans="1:12" s="2" customFormat="1" ht="14" x14ac:dyDescent="0.3">
      <c r="A11" s="3" t="s">
        <v>89</v>
      </c>
      <c r="B11" s="119"/>
      <c r="C11" s="10"/>
      <c r="D11" s="10"/>
      <c r="E11" s="10"/>
      <c r="F11" s="10"/>
      <c r="G11" s="10"/>
      <c r="H11" s="10"/>
      <c r="I11" s="10"/>
      <c r="J11" s="10"/>
      <c r="K11" s="4">
        <f t="shared" si="0"/>
        <v>0</v>
      </c>
    </row>
    <row r="12" spans="1:12" s="2" customFormat="1" ht="14" x14ac:dyDescent="0.3">
      <c r="A12" s="3" t="s">
        <v>90</v>
      </c>
      <c r="B12" s="119"/>
      <c r="C12" s="10"/>
      <c r="D12" s="10"/>
      <c r="E12" s="10"/>
      <c r="F12" s="10"/>
      <c r="G12" s="10"/>
      <c r="H12" s="10"/>
      <c r="I12" s="10"/>
      <c r="J12" s="10"/>
      <c r="K12" s="4">
        <f t="shared" si="0"/>
        <v>0</v>
      </c>
    </row>
    <row r="13" spans="1:12" s="2" customFormat="1" ht="14" x14ac:dyDescent="0.3">
      <c r="A13" s="3" t="s">
        <v>91</v>
      </c>
      <c r="B13" s="119"/>
      <c r="C13" s="10"/>
      <c r="D13" s="10"/>
      <c r="E13" s="10"/>
      <c r="F13" s="10"/>
      <c r="G13" s="10"/>
      <c r="H13" s="10"/>
      <c r="I13" s="10"/>
      <c r="J13" s="10"/>
      <c r="K13" s="4">
        <f t="shared" si="0"/>
        <v>0</v>
      </c>
    </row>
    <row r="14" spans="1:12" s="2" customFormat="1" ht="14" x14ac:dyDescent="0.3">
      <c r="A14" s="3" t="s">
        <v>92</v>
      </c>
      <c r="B14" s="119"/>
      <c r="C14" s="10"/>
      <c r="D14" s="10"/>
      <c r="E14" s="10"/>
      <c r="F14" s="10"/>
      <c r="G14" s="10"/>
      <c r="H14" s="10"/>
      <c r="I14" s="10"/>
      <c r="J14" s="10"/>
      <c r="K14" s="4">
        <f t="shared" si="0"/>
        <v>0</v>
      </c>
    </row>
    <row r="15" spans="1:12" s="2" customFormat="1" ht="14" x14ac:dyDescent="0.3">
      <c r="A15" s="3" t="s">
        <v>93</v>
      </c>
      <c r="B15" s="119"/>
      <c r="C15" s="10"/>
      <c r="D15" s="10"/>
      <c r="E15" s="10"/>
      <c r="F15" s="10"/>
      <c r="G15" s="10"/>
      <c r="H15" s="10"/>
      <c r="I15" s="10"/>
      <c r="J15" s="10"/>
      <c r="K15" s="4">
        <f t="shared" si="0"/>
        <v>0</v>
      </c>
    </row>
    <row r="16" spans="1:12" s="2" customFormat="1" ht="14" x14ac:dyDescent="0.3">
      <c r="A16" s="3" t="s">
        <v>94</v>
      </c>
      <c r="B16" s="119"/>
      <c r="C16" s="10"/>
      <c r="D16" s="10"/>
      <c r="E16" s="10"/>
      <c r="F16" s="10"/>
      <c r="G16" s="10"/>
      <c r="H16" s="10"/>
      <c r="I16" s="10"/>
      <c r="J16" s="10"/>
      <c r="K16" s="4">
        <f>SUM(C16:J16)</f>
        <v>0</v>
      </c>
    </row>
    <row r="17" spans="1:11" s="2" customFormat="1" ht="14" x14ac:dyDescent="0.3">
      <c r="A17" s="3" t="s">
        <v>95</v>
      </c>
      <c r="B17" s="119"/>
      <c r="C17" s="10"/>
      <c r="D17" s="10"/>
      <c r="E17" s="10"/>
      <c r="F17" s="10"/>
      <c r="G17" s="10"/>
      <c r="H17" s="10"/>
      <c r="I17" s="10"/>
      <c r="J17" s="10"/>
      <c r="K17" s="4">
        <f t="shared" si="0"/>
        <v>0</v>
      </c>
    </row>
    <row r="18" spans="1:11" s="2" customFormat="1" ht="14" x14ac:dyDescent="0.3">
      <c r="A18" s="3" t="s">
        <v>96</v>
      </c>
      <c r="B18" s="119"/>
      <c r="C18" s="10"/>
      <c r="D18" s="10"/>
      <c r="E18" s="10"/>
      <c r="F18" s="10"/>
      <c r="G18" s="10"/>
      <c r="H18" s="10"/>
      <c r="I18" s="10"/>
      <c r="J18" s="10"/>
      <c r="K18" s="4">
        <f t="shared" si="0"/>
        <v>0</v>
      </c>
    </row>
    <row r="19" spans="1:11" s="2" customFormat="1" ht="14" x14ac:dyDescent="0.3">
      <c r="A19" s="3" t="s">
        <v>97</v>
      </c>
      <c r="B19" s="119"/>
      <c r="C19" s="10"/>
      <c r="D19" s="10"/>
      <c r="E19" s="10"/>
      <c r="F19" s="10"/>
      <c r="G19" s="10"/>
      <c r="H19" s="10"/>
      <c r="I19" s="10"/>
      <c r="J19" s="10"/>
      <c r="K19" s="4"/>
    </row>
    <row r="20" spans="1:11" s="2" customFormat="1" ht="14" x14ac:dyDescent="0.3">
      <c r="A20" s="3" t="s">
        <v>87</v>
      </c>
      <c r="B20" s="119"/>
      <c r="C20" s="10"/>
      <c r="D20" s="10"/>
      <c r="E20" s="10"/>
      <c r="F20" s="10"/>
      <c r="G20" s="10"/>
      <c r="H20" s="10"/>
      <c r="I20" s="10"/>
      <c r="J20" s="10"/>
      <c r="K20" s="4">
        <f t="shared" si="0"/>
        <v>0</v>
      </c>
    </row>
    <row r="21" spans="1:11" s="2" customFormat="1" ht="14" x14ac:dyDescent="0.3">
      <c r="A21" s="3" t="s">
        <v>87</v>
      </c>
      <c r="B21" s="119"/>
      <c r="C21" s="10"/>
      <c r="D21" s="10"/>
      <c r="E21" s="10"/>
      <c r="F21" s="10"/>
      <c r="G21" s="10"/>
      <c r="H21" s="10"/>
      <c r="I21" s="10"/>
      <c r="J21" s="10"/>
      <c r="K21" s="4">
        <f t="shared" si="0"/>
        <v>0</v>
      </c>
    </row>
    <row r="22" spans="1:11" s="2" customFormat="1" ht="14" x14ac:dyDescent="0.3">
      <c r="A22" s="3" t="s">
        <v>87</v>
      </c>
      <c r="B22" s="119"/>
      <c r="C22" s="10"/>
      <c r="D22" s="10"/>
      <c r="E22" s="10"/>
      <c r="F22" s="10"/>
      <c r="G22" s="10"/>
      <c r="H22" s="10"/>
      <c r="I22" s="10"/>
      <c r="J22" s="10"/>
      <c r="K22" s="4">
        <f t="shared" si="0"/>
        <v>0</v>
      </c>
    </row>
    <row r="23" spans="1:11" s="2" customFormat="1" ht="14.5" thickBot="1" x14ac:dyDescent="0.35">
      <c r="A23" s="23"/>
      <c r="B23" s="24"/>
      <c r="C23" s="25"/>
      <c r="D23" s="25"/>
      <c r="E23" s="25"/>
      <c r="F23" s="25"/>
      <c r="G23" s="25"/>
      <c r="H23" s="25"/>
      <c r="I23" s="25"/>
      <c r="J23" s="25"/>
      <c r="K23" s="38"/>
    </row>
    <row r="24" spans="1:11" s="2" customFormat="1" ht="14.5" thickBot="1" x14ac:dyDescent="0.35">
      <c r="A24" s="29" t="s">
        <v>98</v>
      </c>
      <c r="B24" s="47">
        <f t="shared" ref="B24:J24" si="1">SUM(B2:B23)</f>
        <v>44500</v>
      </c>
      <c r="C24" s="47">
        <f t="shared" si="1"/>
        <v>8445</v>
      </c>
      <c r="D24" s="47">
        <f t="shared" si="1"/>
        <v>0</v>
      </c>
      <c r="E24" s="47">
        <f t="shared" si="1"/>
        <v>0</v>
      </c>
      <c r="F24" s="47">
        <f t="shared" si="1"/>
        <v>0</v>
      </c>
      <c r="G24" s="47">
        <f t="shared" si="1"/>
        <v>0</v>
      </c>
      <c r="H24" s="47">
        <f t="shared" si="1"/>
        <v>0</v>
      </c>
      <c r="I24" s="47">
        <f t="shared" si="1"/>
        <v>0</v>
      </c>
      <c r="J24" s="47">
        <f t="shared" si="1"/>
        <v>0</v>
      </c>
      <c r="K24" s="5">
        <f>SUM(C24:J24)</f>
        <v>8445</v>
      </c>
    </row>
    <row r="25" spans="1:11" s="2" customFormat="1" ht="21.75" customHeight="1" x14ac:dyDescent="0.3">
      <c r="A25" s="23"/>
      <c r="B25" s="24"/>
      <c r="C25" s="25"/>
      <c r="D25" s="25"/>
      <c r="E25" s="25"/>
      <c r="F25" s="25"/>
      <c r="G25" s="25"/>
      <c r="H25" s="25"/>
      <c r="I25" s="25"/>
      <c r="J25" s="25"/>
      <c r="K25" s="25"/>
    </row>
    <row r="26" spans="1:11" s="2" customFormat="1" ht="14" x14ac:dyDescent="0.3">
      <c r="A26" s="3" t="s">
        <v>99</v>
      </c>
      <c r="B26" s="24"/>
      <c r="C26" s="25"/>
      <c r="D26" s="25"/>
      <c r="E26" s="25"/>
      <c r="F26" s="25"/>
      <c r="G26" s="25"/>
      <c r="H26" s="25"/>
      <c r="I26" s="25"/>
      <c r="J26" s="25"/>
      <c r="K26" s="25"/>
    </row>
    <row r="27" spans="1:11" s="2" customFormat="1" ht="24" customHeight="1" thickBot="1" x14ac:dyDescent="0.35">
      <c r="A27" s="32" t="s">
        <v>100</v>
      </c>
      <c r="B27" s="28">
        <f>IF(A27="None", 0, IF(A27="De Minimis Rate",0.1, "type NICRA rate here"))</f>
        <v>0.1</v>
      </c>
      <c r="C27" s="25"/>
      <c r="D27" s="25"/>
      <c r="E27" s="25"/>
      <c r="F27" s="25"/>
      <c r="G27" s="25"/>
      <c r="H27" s="25"/>
      <c r="I27" s="25"/>
      <c r="J27" s="25"/>
      <c r="K27" s="25"/>
    </row>
    <row r="28" spans="1:11" s="2" customFormat="1" ht="28.5" customHeight="1" thickBot="1" x14ac:dyDescent="0.35">
      <c r="A28" s="33" t="str">
        <f>IF(A27="None","Please select N/A in the box to the right",IF(A27="De Minimis Rate", "Please select MTDC in the box to the right","Please select the cost basis of your NICRA in the box to the right:"))</f>
        <v>Please select MTDC in the box to the right</v>
      </c>
      <c r="B28" s="34" t="s">
        <v>101</v>
      </c>
      <c r="C28" s="48">
        <f>IF($B$28="MTDC",($B$27*(C24-C16-C19)),IF($B$28="Salaries and Fringe",$B$27*C2,0))</f>
        <v>844.5</v>
      </c>
      <c r="D28" s="48">
        <f t="shared" ref="D28:F28" si="2">IF($B$28="MTDC",($B$27*(D24-D16-D19)),IF($B$28="Salaries and Fringe",$B$27*D2,0))</f>
        <v>0</v>
      </c>
      <c r="E28" s="48">
        <f t="shared" si="2"/>
        <v>0</v>
      </c>
      <c r="F28" s="48">
        <f t="shared" si="2"/>
        <v>0</v>
      </c>
      <c r="G28" s="30">
        <f>IF($B$28="MTDC",$B$27*(G24-G16-G19),IF($B$28="Salaries and Fringe",$B$27*G2,0))</f>
        <v>0</v>
      </c>
      <c r="H28" s="30">
        <f t="shared" ref="H28:J28" si="3">IF($B$28="MTDC",$B$27*(H24-H16-H19),IF($B$28="Salaries and Fringe",$B$27*H2,0))</f>
        <v>0</v>
      </c>
      <c r="I28" s="30">
        <f t="shared" si="3"/>
        <v>0</v>
      </c>
      <c r="J28" s="30">
        <f t="shared" si="3"/>
        <v>0</v>
      </c>
      <c r="K28" s="49">
        <f>IF($B$28="MTDC",$B$27*K24,IF($B$28="Salaries and Fringe",$B$27*K2,0))</f>
        <v>844.5</v>
      </c>
    </row>
    <row r="29" spans="1:11" s="2" customFormat="1" ht="14.5" thickBot="1" x14ac:dyDescent="0.35">
      <c r="A29" s="23"/>
      <c r="B29" s="24"/>
      <c r="C29" s="25"/>
      <c r="D29" s="25"/>
      <c r="E29" s="25"/>
      <c r="F29" s="25"/>
      <c r="G29" s="25"/>
      <c r="H29" s="25"/>
      <c r="I29" s="25"/>
      <c r="J29" s="25"/>
      <c r="K29" s="25"/>
    </row>
    <row r="30" spans="1:11" s="2" customFormat="1" ht="14.5" thickBot="1" x14ac:dyDescent="0.35">
      <c r="A30" s="37" t="s">
        <v>102</v>
      </c>
      <c r="B30" s="36"/>
      <c r="C30" s="50">
        <f>C24+C28</f>
        <v>9289.5</v>
      </c>
      <c r="D30" s="51">
        <f>D24+D28</f>
        <v>0</v>
      </c>
      <c r="E30" s="51">
        <f>E24+E28</f>
        <v>0</v>
      </c>
      <c r="F30" s="59">
        <f>F24+F28</f>
        <v>0</v>
      </c>
      <c r="G30" s="51"/>
      <c r="H30" s="51"/>
      <c r="I30" s="51"/>
      <c r="J30" s="51"/>
      <c r="K30" s="117">
        <f>SUM(C30:J30)</f>
        <v>9289.5</v>
      </c>
    </row>
    <row r="31" spans="1:11" s="2" customFormat="1" ht="14" x14ac:dyDescent="0.3">
      <c r="A31" s="52"/>
      <c r="B31" s="53"/>
      <c r="C31" s="54"/>
      <c r="D31" s="54"/>
      <c r="E31" s="54"/>
      <c r="F31" s="54"/>
      <c r="G31" s="54"/>
      <c r="H31" s="54"/>
      <c r="I31" s="54"/>
      <c r="J31" s="54"/>
      <c r="K31" s="55"/>
    </row>
    <row r="32" spans="1:11" s="2" customFormat="1" ht="14" x14ac:dyDescent="0.3"/>
    <row r="33" spans="1:11" s="2" customFormat="1" ht="15.5" x14ac:dyDescent="0.3">
      <c r="A33" s="56" t="s">
        <v>103</v>
      </c>
      <c r="B33" s="57"/>
      <c r="C33" s="57"/>
      <c r="D33" s="57"/>
      <c r="E33" s="57"/>
      <c r="F33" s="57"/>
      <c r="G33" s="57"/>
      <c r="H33" s="57"/>
      <c r="I33" s="57"/>
      <c r="J33" s="57"/>
      <c r="K33" s="57"/>
    </row>
    <row r="34" spans="1:11" s="2" customFormat="1" ht="14" x14ac:dyDescent="0.3">
      <c r="A34" s="123"/>
      <c r="B34" s="124"/>
      <c r="C34" s="124"/>
      <c r="D34" s="124"/>
      <c r="E34" s="124"/>
      <c r="F34" s="124"/>
      <c r="G34" s="124"/>
      <c r="H34" s="124"/>
      <c r="I34" s="124"/>
      <c r="J34" s="124"/>
      <c r="K34" s="125"/>
    </row>
    <row r="35" spans="1:11" s="2" customFormat="1" ht="14" x14ac:dyDescent="0.3">
      <c r="A35" s="152"/>
      <c r="B35" s="152"/>
      <c r="C35" s="152"/>
      <c r="D35" s="152"/>
      <c r="E35" s="152"/>
      <c r="F35" s="152"/>
      <c r="G35" s="152"/>
      <c r="H35" s="152"/>
      <c r="I35" s="152"/>
      <c r="J35" s="152"/>
      <c r="K35" s="152"/>
    </row>
    <row r="36" spans="1:11" s="2" customFormat="1" ht="14" x14ac:dyDescent="0.3">
      <c r="A36" s="153"/>
      <c r="B36" s="153"/>
      <c r="C36" s="153"/>
      <c r="D36" s="153"/>
      <c r="E36" s="153"/>
      <c r="F36" s="153"/>
      <c r="G36" s="153"/>
      <c r="H36" s="153"/>
      <c r="I36" s="153"/>
      <c r="J36" s="153"/>
      <c r="K36" s="153"/>
    </row>
    <row r="37" spans="1:11" s="2" customFormat="1" ht="14" x14ac:dyDescent="0.3"/>
    <row r="38" spans="1:11" s="2" customFormat="1" ht="14" x14ac:dyDescent="0.3"/>
    <row r="53" spans="1:1" x14ac:dyDescent="0.35">
      <c r="A53" s="115"/>
    </row>
    <row r="54" spans="1:1" x14ac:dyDescent="0.35">
      <c r="A54" s="115"/>
    </row>
    <row r="55" spans="1:1" x14ac:dyDescent="0.25">
      <c r="A55" s="116" t="s">
        <v>104</v>
      </c>
    </row>
    <row r="56" spans="1:1" x14ac:dyDescent="0.25">
      <c r="A56" s="116" t="s">
        <v>105</v>
      </c>
    </row>
    <row r="57" spans="1:1" x14ac:dyDescent="0.25">
      <c r="A57" s="116" t="s">
        <v>100</v>
      </c>
    </row>
    <row r="58" spans="1:1" x14ac:dyDescent="0.25">
      <c r="A58" s="116" t="s">
        <v>106</v>
      </c>
    </row>
    <row r="59" spans="1:1" x14ac:dyDescent="0.25">
      <c r="A59" s="116"/>
    </row>
    <row r="60" spans="1:1" x14ac:dyDescent="0.25">
      <c r="A60" s="116" t="s">
        <v>107</v>
      </c>
    </row>
    <row r="61" spans="1:1" x14ac:dyDescent="0.25">
      <c r="A61" s="116" t="s">
        <v>101</v>
      </c>
    </row>
    <row r="62" spans="1:1" x14ac:dyDescent="0.25">
      <c r="A62" s="116" t="s">
        <v>108</v>
      </c>
    </row>
    <row r="63" spans="1:1" x14ac:dyDescent="0.25">
      <c r="A63" s="116" t="s">
        <v>109</v>
      </c>
    </row>
    <row r="64" spans="1:1" x14ac:dyDescent="0.35">
      <c r="A64" s="115"/>
    </row>
    <row r="65" spans="1:1" x14ac:dyDescent="0.35">
      <c r="A65" s="115"/>
    </row>
  </sheetData>
  <mergeCells count="2">
    <mergeCell ref="A35:K35"/>
    <mergeCell ref="A36:K36"/>
  </mergeCells>
  <phoneticPr fontId="4" type="noConversion"/>
  <dataValidations disablePrompts="1" count="2">
    <dataValidation type="list" allowBlank="1" showInputMessage="1" showErrorMessage="1" promptTitle="Indirect Costs?" prompt="Select the type of indirect cost rate the grantee will use." sqref="A27" xr:uid="{67719645-A98B-42A4-8E71-FDF52E2EDE01}">
      <formula1>$A$56:$A$58</formula1>
    </dataValidation>
    <dataValidation type="list" allowBlank="1" showInputMessage="1" showErrorMessage="1" promptTitle="Indirect Cost Basis." prompt="Follow the instructions indicated in the box to the left. (De minimis will always use Modified Total Direct Costs.)" sqref="B28" xr:uid="{12FAE672-C06A-4B97-9879-48397774DC35}">
      <formula1>$A$61:$A$63</formula1>
    </dataValidation>
  </dataValidations>
  <printOptions horizontalCentered="1"/>
  <pageMargins left="0.25" right="0.25" top="1" bottom="1" header="0.3" footer="0.3"/>
  <pageSetup scale="86" orientation="landscape" r:id="rId1"/>
  <extLst>
    <ext xmlns:x14="http://schemas.microsoft.com/office/spreadsheetml/2009/9/main" uri="{78C0D931-6437-407d-A8EE-F0AAD7539E65}">
      <x14:conditionalFormattings>
        <x14:conditionalFormatting xmlns:xm="http://schemas.microsoft.com/office/excel/2006/main">
          <x14:cfRule type="expression" priority="1" stopIfTrue="1" id="{BC80433D-35BA-4A3E-BB17-78D6B75C4DB8}">
            <xm:f>'Cover Sheet'!$B$14="No"</xm:f>
            <x14:dxf>
              <fill>
                <patternFill patternType="darkDown">
                  <bgColor theme="0" tint="-0.14996795556505021"/>
                </patternFill>
              </fill>
            </x14:dxf>
          </x14:cfRule>
          <xm:sqref>G1:J8 G24:J24 G30:J30 G11:J22 G28:J28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4E656C8857E548B98CDB684641D0C2" ma:contentTypeVersion="15" ma:contentTypeDescription="Create a new document." ma:contentTypeScope="" ma:versionID="b47b7ec6a90df1f771de7c48ee20c25c">
  <xsd:schema xmlns:xsd="http://www.w3.org/2001/XMLSchema" xmlns:xs="http://www.w3.org/2001/XMLSchema" xmlns:p="http://schemas.microsoft.com/office/2006/metadata/properties" xmlns:ns2="4d4777b6-8707-4d3b-9da3-6ef12d3067a3" xmlns:ns3="ef2fcf99-a34b-431d-b67f-5577560b6c70" xmlns:ns4="fa6a9aea-fb0f-4ddd-aff8-712634b7d5fe" targetNamespace="http://schemas.microsoft.com/office/2006/metadata/properties" ma:root="true" ma:fieldsID="048ea55ab0859f169b08178c766ba965" ns2:_="" ns3:_="" ns4:_="">
    <xsd:import namespace="4d4777b6-8707-4d3b-9da3-6ef12d3067a3"/>
    <xsd:import namespace="ef2fcf99-a34b-431d-b67f-5577560b6c70"/>
    <xsd:import namespace="fa6a9aea-fb0f-4ddd-aff8-712634b7d5f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4777b6-8707-4d3b-9da3-6ef12d3067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856f2ee-118d-42e8-91de-064c9a66b6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f2fcf99-a34b-431d-b67f-5577560b6c7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a6a9aea-fb0f-4ddd-aff8-712634b7d5fe"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f0f004c2-aade-4861-91bb-0c6c6a3ed15e}" ma:internalName="TaxCatchAll" ma:showField="CatchAllData" ma:web="ef2fcf99-a34b-431d-b67f-5577560b6c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a6a9aea-fb0f-4ddd-aff8-712634b7d5fe" xsi:nil="true"/>
    <lcf76f155ced4ddcb4097134ff3c332f xmlns="4d4777b6-8707-4d3b-9da3-6ef12d3067a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8B15FC-581F-4E50-AE6B-5270EF8E86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4777b6-8707-4d3b-9da3-6ef12d3067a3"/>
    <ds:schemaRef ds:uri="ef2fcf99-a34b-431d-b67f-5577560b6c70"/>
    <ds:schemaRef ds:uri="fa6a9aea-fb0f-4ddd-aff8-712634b7d5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63A3DC-EC0D-41FD-904F-A5C68E46A4F8}">
  <ds:schemaRefs>
    <ds:schemaRef ds:uri="4d4777b6-8707-4d3b-9da3-6ef12d3067a3"/>
    <ds:schemaRef ds:uri="http://schemas.openxmlformats.org/package/2006/metadata/core-properties"/>
    <ds:schemaRef ds:uri="http://purl.org/dc/elements/1.1/"/>
    <ds:schemaRef ds:uri="http://schemas.microsoft.com/office/infopath/2007/PartnerControls"/>
    <ds:schemaRef ds:uri="http://purl.org/dc/terms/"/>
    <ds:schemaRef ds:uri="http://purl.org/dc/dcmitype/"/>
    <ds:schemaRef ds:uri="ef2fcf99-a34b-431d-b67f-5577560b6c70"/>
    <ds:schemaRef ds:uri="http://schemas.microsoft.com/office/2006/documentManagement/types"/>
    <ds:schemaRef ds:uri="fa6a9aea-fb0f-4ddd-aff8-712634b7d5f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9B2ADB2-4015-40DA-824B-D438BD246D07}">
  <ds:schemaRefs>
    <ds:schemaRef ds:uri="http://schemas.microsoft.com/sharepoint/v3/contenttype/forms"/>
  </ds:schemaRefs>
</ds:datastoreItem>
</file>

<file path=docMetadata/LabelInfo.xml><?xml version="1.0" encoding="utf-8"?>
<clbl:labelList xmlns:clbl="http://schemas.microsoft.com/office/2020/mipLabelMetadata">
  <clbl:label id="{cf90b97b-be46-4a00-9700-81ce4ff1b7f6}" enabled="0" method="" siteId="{cf90b97b-be46-4a00-9700-81ce4ff1b7f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 Sheet</vt:lpstr>
      <vt:lpstr>Staff Salaries and Fringe</vt:lpstr>
      <vt:lpstr>Itemized Expenses</vt:lpstr>
      <vt:lpstr>'Cover Sheet'!Print_Area</vt:lpstr>
      <vt:lpstr>'Staff Salaries and Fringe'!Print_Area</vt:lpstr>
    </vt:vector>
  </TitlesOfParts>
  <Manager/>
  <Company>VHDA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Grant Activity Report - Housing Counseling Basics: Financial Management &amp; HUD Grant Administration</dc:title>
  <dc:subject/>
  <dc:creator>HUD</dc:creator>
  <cp:keywords>Sample Grant Activity Report - Housing Counseling Basics: Financial Management &amp; HUD Grant Administration</cp:keywords>
  <dc:description/>
  <cp:lastModifiedBy>Benson, Medora</cp:lastModifiedBy>
  <cp:revision/>
  <dcterms:created xsi:type="dcterms:W3CDTF">2013-08-29T12:16:35Z</dcterms:created>
  <dcterms:modified xsi:type="dcterms:W3CDTF">2023-01-17T19:24:30Z</dcterms:modified>
  <cp:category>Sample Grant Activity Report - Housing Counseling Basics: Financial Management &amp; HUD Grant Administration</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eedsREVERT">
    <vt:lpwstr>FALSE</vt:lpwstr>
  </property>
  <property fmtid="{D5CDD505-2E9C-101B-9397-08002B2CF9AE}" pid="3" name="Jet Reports Drill Button Active">
    <vt:bool>false</vt:bool>
  </property>
  <property fmtid="{D5CDD505-2E9C-101B-9397-08002B2CF9AE}" pid="4" name="ContentTypeId">
    <vt:lpwstr>0x010100F34E656C8857E548B98CDB684641D0C2</vt:lpwstr>
  </property>
  <property fmtid="{D5CDD505-2E9C-101B-9397-08002B2CF9AE}" pid="5" name="MediaServiceImageTags">
    <vt:lpwstr/>
  </property>
</Properties>
</file>